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z17es002\MainData\諸統計\その他\R03\02_市町行財政課\030917【財政状況資料集】令和元年度財政状況資料集（追加分）の作成及び提出について\11_修正提出（市→県）\"/>
    </mc:Choice>
  </mc:AlternateContent>
  <xr:revisionPtr revIDLastSave="0" documentId="13_ncr:1_{527A036A-ECB4-4BB1-8034-01FF368DDA30}" xr6:coauthVersionLast="45" xr6:coauthVersionMax="45" xr10:uidLastSave="{00000000-0000-0000-0000-000000000000}"/>
  <bookViews>
    <workbookView xWindow="5265" yWindow="150" windowWidth="17370" windowHeight="15030" tabRatio="88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CO34" i="10" s="1"/>
  <c r="CO35" i="10" s="1"/>
  <c r="CO36" i="10" s="1"/>
  <c r="CO37" i="10" s="1"/>
  <c r="BE39" i="10"/>
  <c r="AM39" i="10"/>
  <c r="U39" i="10"/>
  <c r="C39" i="10"/>
  <c r="CO38" i="10"/>
  <c r="BW38" i="10"/>
  <c r="BE38" i="10"/>
  <c r="AM38" i="10"/>
  <c r="U38" i="10"/>
  <c r="C38" i="10"/>
  <c r="BW37" i="10"/>
  <c r="BE37" i="10"/>
  <c r="AM37" i="10"/>
  <c r="U37" i="10"/>
  <c r="C37" i="10"/>
  <c r="BW36" i="10"/>
  <c r="BE36" i="10"/>
  <c r="C36" i="10"/>
  <c r="BW35" i="10"/>
  <c r="BE35"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<sst xmlns="http://schemas.openxmlformats.org/spreadsheetml/2006/main" count="1106" uniqueCount="629">
  <si>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</si>
  <si>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</si>
  <si>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</si>
  <si>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</si>
  <si>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</si>
  <si>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</si>
  <si>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</si>
  <si>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</si>
  <si>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</si>
  <si>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</si>
  <si>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</si>
  <si>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</si>
  <si>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</si>
  <si>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</si>
  <si>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</si>
  <si>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</si>
  <si>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</si>
  <si>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</si>
  <si>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</si>
  <si>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</si>
  <si>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</si>
  <si>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</si>
  <si>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</si>
  <si>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</si>
  <si>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</si>
  <si>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</si>
  <si>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</si>
  <si>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</si>
  <si>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</si>
  <si>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</si>
  <si>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</si>
  <si>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</si>
  <si>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</si>
  <si>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</si>
  <si>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</si>
  <si>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</si>
  <si>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</si>
  <si>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</si>
  <si>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</si>
  <si>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</si>
  <si>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</si>
  <si>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</si>
  <si>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</si>
  <si>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</si>
  <si>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</si>
  <si>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</si>
  <si>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</si>
  <si>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</si>
  <si>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</si>
  <si>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</si>
  <si>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</si>
  <si>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</si>
  <si>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</si>
  <si>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</si>
  <si>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</si>
  <si>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</si>
  <si>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</si>
  <si>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</si>
  <si>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</si>
  <si>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</si>
  <si>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</si>
  <si>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</si>
  <si>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</si>
  <si>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</si>
  <si>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</si>
  <si>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</si>
  <si>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</si>
  <si>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</si>
  <si>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</si>
  <si>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</si>
  <si>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</si>
  <si>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</si>
  <si>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</si>
  <si>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</si>
  <si>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</si>
  <si>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</si>
  <si>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</si>
  <si>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</si>
  <si>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</si>
  <si>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</si>
  <si>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</si>
  <si>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</si>
  <si>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</si>
  <si>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</si>
  <si>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</si>
  <si>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</si>
  <si>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</si>
  <si>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</si>
  <si>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</si>
  <si>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</si>
  <si>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</si>
  <si>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</si>
  <si>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</si>
  <si>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</si>
  <si>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</si>
  <si>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</si>
  <si>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</si>
  <si>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</si>
  <si>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</si>
  <si>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</si>
  <si>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</si>
  <si>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</si>
  <si>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</si>
  <si>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</si>
  <si>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</si>
  <si>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</si>
  <si>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</si>
  <si>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</si>
  <si>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</si>
  <si>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</si>
  <si>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</si>
  <si>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</si>
  <si>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</si>
  <si>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</si>
  <si>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</si>
  <si>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</si>
  <si>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</si>
  <si>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</si>
  <si>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</si>
  <si>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</si>
  <si>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</si>
  <si>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</si>
  <si>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</si>
  <si>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</si>
  <si>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</si>
  <si>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</si>
  <si>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</si>
  <si>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</si>
  <si>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</si>
  <si>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</si>
  <si>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</si>
  <si>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</si>
  <si>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</si>
  <si>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</si>
  <si>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</si>
  <si>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</si>
  <si>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</si>
  <si>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</si>
  <si>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</si>
  <si>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</si>
  <si>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</si>
  <si>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</si>
  <si>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</si>
  <si>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</si>
  <si>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</si>
  <si>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</si>
  <si>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</si>
  <si>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</si>
  <si>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</si>
  <si>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</si>
  <si>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</si>
  <si>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</si>
  <si>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</si>
  <si>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</si>
  <si>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</si>
  <si>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</si>
  <si>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</si>
  <si>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</si>
  <si>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</si>
  <si>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</si>
  <si>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</si>
  <si>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</si>
  <si>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</si>
  <si>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</si>
  <si>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</si>
  <si>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</si>
  <si>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</si>
  <si>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</si>
  <si>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</si>
  <si>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</si>
  <si>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</si>
  <si>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</si>
  <si>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</si>
  <si>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</si>
  <si>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</si>
  <si>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</si>
  <si>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</si>
  <si>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</si>
  <si>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</si>
  <si>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</si>
  <si>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</si>
  <si>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</si>
  <si>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</si>
  <si>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</si>
  <si>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</si>
  <si>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</si>
  <si>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</si>
  <si>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</si>
  <si>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</si>
  <si>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</si>
  <si>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</si>
  <si>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</si>
  <si>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</si>
  <si>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</si>
  <si>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</si>
  <si>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</si>
  <si>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</si>
  <si>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</si>
  <si>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</si>
  <si>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</si>
  <si>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</si>
  <si>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</si>
  <si>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</si>
  <si>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</si>
  <si>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</si>
  <si>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</si>
  <si>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</si>
  <si>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</si>
  <si>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</si>
  <si>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</si>
  <si>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</si>
  <si>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</si>
  <si>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</si>
  <si>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</si>
  <si>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</si>
  <si>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</si>
  <si>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</si>
  <si>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</si>
  <si>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</si>
  <si>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</si>
  <si>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</si>
  <si>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</si>
  <si>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</si>
  <si>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</si>
  <si>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</si>
  <si>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</si>
  <si>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</si>
  <si>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</si>
  <si>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</si>
  <si>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</si>
  <si>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</si>
  <si>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</si>
  <si>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</si>
  <si>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</si>
  <si>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</si>
  <si>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</si>
  <si>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</si>
  <si>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</si>
  <si>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</si>
  <si>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</si>
  <si>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</si>
  <si>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</si>
  <si>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</si>
  <si>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</si>
  <si>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</si>
  <si>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</si>
  <si>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</si>
  <si>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</si>
  <si>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</si>
  <si>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</si>
  <si>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</si>
  <si>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</si>
  <si>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</si>
  <si>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</si>
  <si>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</si>
  <si>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</si>
  <si>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</si>
  <si>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</si>
  <si>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</si>
  <si>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</si>
  <si>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</si>
  <si>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</si>
  <si>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</si>
  <si>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</si>
  <si>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</si>
  <si>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</si>
  <si>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</si>
  <si>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</si>
  <si>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</si>
  <si>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</si>
  <si>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</si>
  <si>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</si>
  <si>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</si>
  <si>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</si>
  <si>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</si>
  <si>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</si>
  <si>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</si>
  <si>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</si>
  <si>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</si>
  <si>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</si>
  <si>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</si>
  <si>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</si>
  <si>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</si>
  <si>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</si>
  <si>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</si>
  <si>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</si>
  <si>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</si>
  <si>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</si>
  <si>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</si>
  <si>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</si>
  <si>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</si>
  <si>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</si>
  <si>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</si>
  <si>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</si>
  <si>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</si>
  <si>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</si>
  <si>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</si>
  <si>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</si>
  <si>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</si>
  <si>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</si>
  <si>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</si>
  <si>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</si>
  <si>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</si>
  <si>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</si>
  <si>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</si>
  <si>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</si>
  <si>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</si>
  <si>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</si>
  <si>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</si>
  <si>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</si>
  <si>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</si>
  <si>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</si>
  <si>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</si>
  <si>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</si>
  <si>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</si>
  <si>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</si>
  <si>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</si>
  <si>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</si>
  <si>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</si>
  <si>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</si>
  <si>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</si>
  <si>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</si>
  <si>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</si>
  <si>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</si>
  <si>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</si>
  <si>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</si>
  <si>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</si>
  <si>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</si>
  <si>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</si>
  <si>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</si>
  <si>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</si>
  <si>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</si>
  <si>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</si>
  <si>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</si>
  <si>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</si>
  <si>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</si>
  <si>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</si>
  <si>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</si>
  <si>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</si>
  <si>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</si>
  <si>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</si>
  <si>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</si>
  <si>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</si>
  <si>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</si>
  <si>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</si>
  <si>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</si>
  <si>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</si>
  <si>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</si>
  <si>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</si>
  <si>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</si>
  <si>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</si>
  <si>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</si>
  <si>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</si>
  <si>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</si>
  <si>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</si>
  <si>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</si>
  <si>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</si>
  <si>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</si>
  <si>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</si>
  <si>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</si>
  <si>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</si>
  <si>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</si>
  <si>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</si>
  <si>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</si>
  <si>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</si>
  <si>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</si>
  <si>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</si>
  <si>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</si>
  <si>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</si>
  <si>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</si>
  <si>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</si>
  <si>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静岡県沼津市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</si>
  <si>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</si>
  <si>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</si>
  <si>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</si>
  <si>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</si>
  <si>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</si>
  <si>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</si>
  <si>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</si>
  <si>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</si>
  <si>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</si>
  <si>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</si>
  <si>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</si>
  <si>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</si>
  <si>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</si>
  <si>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</si>
  <si>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</si>
  <si>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</si>
  <si>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</si>
  <si>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</si>
  <si>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</si>
  <si>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</si>
  <si>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</si>
  <si>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</si>
  <si>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</si>
  <si>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</si>
  <si>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</si>
  <si>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</si>
  <si>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</si>
  <si>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</si>
  <si>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</si>
  <si>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</si>
  <si>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</si>
  <si>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</si>
  <si>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</si>
  <si>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</si>
  <si>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</si>
  <si>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</si>
  <si>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</si>
  <si>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</si>
  <si>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</si>
  <si>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</si>
  <si>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</si>
  <si>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</si>
  <si>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</si>
  <si>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</si>
  <si>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</si>
  <si>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</si>
  <si>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</si>
  <si>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</si>
  <si>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</si>
  <si>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</si>
  <si>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</si>
  <si>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</si>
  <si>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</si>
  <si>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</si>
  <si>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</si>
  <si>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</si>
  <si>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</si>
  <si>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</si>
  <si>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</si>
  <si>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</si>
  <si>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</si>
  <si>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</si>
  <si>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</si>
  <si>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</si>
  <si>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</si>
  <si>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</si>
  <si>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</si>
  <si>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</si>
  <si>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</si>
  <si>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</si>
  <si>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</si>
  <si>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</si>
  <si>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</si>
  <si>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</si>
  <si>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</si>
  <si>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</si>
  <si>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</si>
  <si>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</si>
  <si>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</si>
  <si>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</si>
  <si>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</si>
  <si>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</si>
  <si>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</si>
  <si>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</si>
  <si>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</si>
  <si>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</si>
  <si>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</si>
  <si>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</si>
  <si>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</si>
  <si>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</si>
  <si>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</si>
  <si>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</si>
  <si>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</si>
  <si>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</si>
  <si>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</si>
  <si>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</si>
  <si>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</si>
  <si>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</si>
  <si>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</si>
  <si>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</si>
  <si>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</si>
  <si>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</si>
  <si>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</si>
  <si>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</si>
  <si>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</si>
  <si>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</si>
  <si>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</si>
  <si>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</si>
  <si>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</si>
  <si>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</si>
  <si>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</si>
  <si>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</si>
  <si>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</si>
  <si>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</si>
  <si>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</si>
  <si>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</si>
  <si>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</si>
  <si>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</si>
  <si>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</si>
  <si>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</si>
  <si>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</si>
  <si>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</si>
  <si>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</si>
  <si>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</si>
  <si>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</si>
  <si>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</si>
  <si>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</si>
  <si>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</si>
  <si>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</si>
  <si>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</si>
  <si>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</si>
  <si>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</si>
  <si>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</si>
  <si>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</si>
  <si>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</si>
  <si>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</si>
  <si>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</si>
  <si>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</si>
  <si>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</si>
  <si>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</si>
  <si>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</si>
  <si>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</si>
  <si>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</si>
  <si>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</si>
  <si>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</si>
  <si>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</si>
  <si>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</si>
  <si>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</si>
  <si>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</si>
  <si>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</si>
  <si>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</si>
  <si>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</si>
  <si>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</si>
  <si>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</si>
  <si>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</si>
  <si>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</si>
  <si>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</si>
  <si>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</si>
  <si>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</si>
  <si>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</si>
  <si>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</si>
  <si>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</si>
  <si>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</si>
  <si>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</si>
  <si>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</si>
  <si>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</si>
  <si>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</si>
  <si>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</si>
  <si>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</si>
  <si>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</si>
  <si>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</si>
  <si>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</si>
  <si>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</si>
  <si>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</si>
  <si>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</si>
  <si>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</si>
  <si>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</si>
  <si>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</si>
  <si>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</si>
  <si>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</si>
  <si>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</si>
  <si>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</si>
  <si>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</si>
  <si>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</si>
  <si>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</si>
  <si>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</si>
  <si>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</si>
  <si>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</si>
  <si>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</si>
  <si>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</si>
  <si>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</si>
  <si>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</si>
  <si>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</si>
  <si>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</si>
  <si>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</si>
  <si>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</si>
  <si>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</si>
  <si>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</si>
  <si>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</si>
  <si>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</si>
  <si>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</si>
  <si>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</si>
  <si>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</si>
  <si>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</si>
  <si>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0.89</t>
  </si>
  <si>
    <t>▲ 1.13</t>
  </si>
  <si>
    <t>▲ 1.97</t>
  </si>
  <si>
    <t>水道事業会計</t>
  </si>
  <si>
    <t>一般会計</t>
  </si>
  <si>
    <t>下水道事業会計</t>
  </si>
  <si>
    <t>国民健康保険事業特別会計</t>
  </si>
  <si>
    <t>病院事業会計</t>
  </si>
  <si>
    <t>▲ 0.48</t>
  </si>
  <si>
    <t>▲ 0.14</t>
  </si>
  <si>
    <t>介護保険事業特別会計</t>
  </si>
  <si>
    <t>後期高齢者医療事業特別会計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</si>
  <si>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</si>
  <si>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</si>
  <si>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</si>
  <si>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</si>
  <si>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</si>
  <si>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</si>
  <si>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</si>
  <si>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</si>
  <si>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</si>
  <si>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</si>
  <si>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沼津市土地開発公社</t>
    <rPh sb="0" eb="3">
      <t>ヌマヅシ</t>
    </rPh>
    <rPh sb="3" eb="5">
      <t>トチ</t>
    </rPh>
    <rPh sb="5" eb="7">
      <t>カイハツ</t>
    </rPh>
    <rPh sb="7" eb="9">
      <t>コウシャ</t>
    </rPh>
    <phoneticPr fontId="2"/>
  </si>
  <si>
    <t>公益財団法人静岡県学校給食会</t>
    <rPh sb="0" eb="2">
      <t>コウエキ</t>
    </rPh>
    <rPh sb="2" eb="4">
      <t>ザイダン</t>
    </rPh>
    <rPh sb="4" eb="6">
      <t>ホウジン</t>
    </rPh>
    <rPh sb="6" eb="9">
      <t>シズオカケン</t>
    </rPh>
    <rPh sb="9" eb="11">
      <t>ガッコウ</t>
    </rPh>
    <rPh sb="11" eb="13">
      <t>キュウショク</t>
    </rPh>
    <rPh sb="13" eb="14">
      <t>カイ</t>
    </rPh>
    <phoneticPr fontId="2"/>
  </si>
  <si>
    <t>沼津まちづくり株式会社</t>
    <rPh sb="0" eb="2">
      <t>ヌマヅ</t>
    </rPh>
    <rPh sb="7" eb="11">
      <t>カブシキガイシャ</t>
    </rPh>
    <phoneticPr fontId="2"/>
  </si>
  <si>
    <t>○</t>
    <phoneticPr fontId="2"/>
  </si>
  <si>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</si>
  <si>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</si>
  <si>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</si>
  <si>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</si>
  <si>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</si>
  <si>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</si>
  <si>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沼津駅周辺総合整備基金</t>
    <rPh sb="0" eb="3">
      <t>ヌマヅエキ</t>
    </rPh>
    <rPh sb="3" eb="5">
      <t>シュウヘン</t>
    </rPh>
    <rPh sb="5" eb="7">
      <t>ソウゴウ</t>
    </rPh>
    <rPh sb="7" eb="9">
      <t>セイビ</t>
    </rPh>
    <rPh sb="9" eb="11">
      <t>キキン</t>
    </rPh>
    <phoneticPr fontId="5"/>
  </si>
  <si>
    <t>ふるさと応援基金</t>
    <rPh sb="4" eb="6">
      <t>オウエン</t>
    </rPh>
    <rPh sb="6" eb="8">
      <t>キキン</t>
    </rPh>
    <phoneticPr fontId="5"/>
  </si>
  <si>
    <t>社会福祉基金</t>
    <rPh sb="0" eb="2">
      <t>シャカイ</t>
    </rPh>
    <rPh sb="2" eb="4">
      <t>フクシ</t>
    </rPh>
    <rPh sb="4" eb="6">
      <t>キキン</t>
    </rPh>
    <phoneticPr fontId="5"/>
  </si>
  <si>
    <t>国際交流基金</t>
    <rPh sb="0" eb="2">
      <t>コクサイ</t>
    </rPh>
    <rPh sb="2" eb="4">
      <t>コウリュウ</t>
    </rPh>
    <rPh sb="4" eb="6">
      <t>キキン</t>
    </rPh>
    <phoneticPr fontId="5"/>
  </si>
  <si>
    <t>育英事業基金</t>
    <rPh sb="0" eb="2">
      <t>イクエイ</t>
    </rPh>
    <rPh sb="2" eb="4">
      <t>ジギョウ</t>
    </rPh>
    <rPh sb="4" eb="6">
      <t>キキン</t>
    </rPh>
    <phoneticPr fontId="5"/>
  </si>
  <si>
    <t>-</t>
    <phoneticPr fontId="2"/>
  </si>
  <si>
    <t>-</t>
    <phoneticPr fontId="2"/>
  </si>
  <si>
    <t>公益財団法人沼津市振興公社</t>
    <rPh sb="0" eb="2">
      <t>コウエキ</t>
    </rPh>
    <rPh sb="2" eb="4">
      <t>ザイダン</t>
    </rPh>
    <rPh sb="4" eb="6">
      <t>ホウジン</t>
    </rPh>
    <rPh sb="6" eb="9">
      <t>ヌマヅシ</t>
    </rPh>
    <rPh sb="9" eb="11">
      <t>シンコウ</t>
    </rPh>
    <rPh sb="11" eb="13">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</si>
  <si>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</si>
  <si>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</si>
  <si>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</si>
  <si>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</si>
  <si>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</si>
  <si>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</si>
  <si>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</si>
  <si>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</si>
  <si>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</si>
  <si>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</si>
  <si>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</si>
  <si>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については、減価償却累計額の増に伴い上昇傾向となっているが、現在取り組んでいる公共施設の集約化・複合化などにより、今後改善が期待される。一方で、投資的経費が増となり、地方債残高についても一時的に増加することが見込まれることから、H28からほぼ横ばいで推移している将来負担比率についても上昇が見込まれる。
　平成28年度に策定した公共施設マネジメント計画に基づき、施設保有量の適正化や長寿命化に取り組むとともに、既存施設の有効活用など、財政負担を抑えた中で適切な資産管理に努め、将来負担比率の上昇について抑制を図っていく。</t>
    <rPh sb="30" eb="32">
      <t>ジョウショウ</t>
    </rPh>
    <rPh sb="42" eb="44">
      <t>ゲンザイ</t>
    </rPh>
    <rPh sb="44" eb="45">
      <t>ト</t>
    </rPh>
    <rPh sb="46" eb="47">
      <t>ク</t>
    </rPh>
    <rPh sb="69" eb="71">
      <t>コンゴ</t>
    </rPh>
    <rPh sb="71" eb="73">
      <t>カイゼン</t>
    </rPh>
    <rPh sb="74" eb="76">
      <t>キタイ</t>
    </rPh>
    <rPh sb="80" eb="82">
      <t>イッポウ</t>
    </rPh>
    <rPh sb="84" eb="87">
      <t>トウシテキ</t>
    </rPh>
    <rPh sb="87" eb="89">
      <t>ケイヒ</t>
    </rPh>
    <rPh sb="90" eb="91">
      <t>ゾウ</t>
    </rPh>
    <rPh sb="95" eb="98">
      <t>チホウサイ</t>
    </rPh>
    <rPh sb="98" eb="100">
      <t>ザンダカ</t>
    </rPh>
    <rPh sb="105" eb="108">
      <t>イチジテキ</t>
    </rPh>
    <rPh sb="109" eb="111">
      <t>ゾウカ</t>
    </rPh>
    <rPh sb="116" eb="118">
      <t>ミコ</t>
    </rPh>
    <rPh sb="157" eb="159">
      <t>ミコ</t>
    </rPh>
    <rPh sb="247" eb="248">
      <t>ツト</t>
    </rPh>
    <rPh sb="250" eb="252">
      <t>ショウライ</t>
    </rPh>
    <rPh sb="252" eb="254">
      <t>フタン</t>
    </rPh>
    <rPh sb="254" eb="256">
      <t>ヒリツ</t>
    </rPh>
    <rPh sb="257" eb="259">
      <t>ジョウショウ</t>
    </rPh>
    <rPh sb="263" eb="265">
      <t>ヨクセイ</t>
    </rPh>
    <rPh sb="266" eb="267">
      <t>ハカ</t>
    </rPh>
    <phoneticPr fontId="2"/>
  </si>
  <si>
    <t>　実質公債費比率については、公債費への充当可能特定財源の減などにより、H30から上昇しているが、ほぼ横ばいでの推移となっている。
　地方債残高は減少傾向にあるものの、今後の大型事業の進捗に伴い地方債残高についても一時的に増加し、将来負担比率、実質公債費比率ともに上昇することが見込まれるため、本指標について注視しながら、健全な財政運営に努めていく。</t>
    <rPh sb="40" eb="42">
      <t>ジョウショウ</t>
    </rPh>
    <rPh sb="131" eb="133">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</si>
</sst>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0B09FE1-8DAD-4EA7-A421-71E737B80C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1BD5-41B2-8400-A17709CBA1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53386</c:v>
                </c:pt>
                <c:pt idx="1">
                  <c:v>52274</c:v>
                </c:pt>
                <c:pt idx="2">
                  <c:v>47977</c:v>
                </c:pt>
                <c:pt idx="3">
                  <c:v>56767</c:v>
                </c:pt>
                <c:pt idx="4">
                  <c:v>58766</c:v>
                </c:pt>
              </c:numCache>
            </c:numRef>
          </c:val>
          <c:smooth val="0"/>
          <c:extLst>
            <c:ext xmlns:c16="http://schemas.microsoft.com/office/drawing/2014/chart" uri="{C3380CC4-5D6E-409C-BE32-E72D297353CC}">
              <c16:uniqueId val="{00000001-1BD5-41B2-8400-A17709CBA1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7.91</c:v>
                </c:pt>
                <c:pt idx="1">
                  <c:v>3.18</c:v>
                </c:pt>
                <c:pt idx="2">
                  <c:v>3.36</c:v>
                </c:pt>
                <c:pt idx="3">
                  <c:v>4.03</c:v>
                </c:pt>
                <c:pt idx="4">
                  <c:v>2.2999999999999998</c:v>
                </c:pt>
              </c:numCache>
            </c:numRef>
          </c:val>
          <c:extLst>
            <c:ext xmlns:c16="http://schemas.microsoft.com/office/drawing/2014/chart" uri="{C3380CC4-5D6E-409C-BE32-E72D297353CC}">
              <c16:uniqueId val="{00000000-BAAB-478D-B466-F72EA6BA24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9.9499999999999993</c:v>
                </c:pt>
                <c:pt idx="1">
                  <c:v>13.96</c:v>
                </c:pt>
                <c:pt idx="2">
                  <c:v>14.23</c:v>
                </c:pt>
                <c:pt idx="3">
                  <c:v>12.66</c:v>
                </c:pt>
                <c:pt idx="4">
                  <c:v>12.39</c:v>
                </c:pt>
              </c:numCache>
            </c:numRef>
          </c:val>
          <c:extLst>
            <c:ext xmlns:c16="http://schemas.microsoft.com/office/drawing/2014/chart" uri="{C3380CC4-5D6E-409C-BE32-E72D297353CC}">
              <c16:uniqueId val="{00000001-BAAB-478D-B466-F72EA6BA24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5.09</c:v>
                </c:pt>
                <c:pt idx="1">
                  <c:v>-0.89</c:v>
                </c:pt>
                <c:pt idx="2">
                  <c:v>0.46</c:v>
                </c:pt>
                <c:pt idx="3">
                  <c:v>-1.1299999999999999</c:v>
                </c:pt>
                <c:pt idx="4">
                  <c:v>-1.97</c:v>
                </c:pt>
              </c:numCache>
            </c:numRef>
          </c:val>
          <c:smooth val="0"/>
          <c:extLst>
            <c:ext xmlns:c16="http://schemas.microsoft.com/office/drawing/2014/chart" uri="{C3380CC4-5D6E-409C-BE32-E72D297353CC}">
              <c16:uniqueId val="{00000002-BAAB-478D-B466-F72EA6BA24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D1A-4C84-892D-2AA707D696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1A-4C84-892D-2AA707D6963E}"/>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1A-4C84-892D-2AA707D6963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BD1A-4C84-892D-2AA707D6963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0.75</c:v>
                </c:pt>
                <c:pt idx="2">
                  <c:v>#N/A</c:v>
                </c:pt>
                <c:pt idx="3">
                  <c:v>0.81</c:v>
                </c:pt>
                <c:pt idx="4">
                  <c:v>#N/A</c:v>
                </c:pt>
                <c:pt idx="5">
                  <c:v>0.83</c:v>
                </c:pt>
                <c:pt idx="6">
                  <c:v>#N/A</c:v>
                </c:pt>
                <c:pt idx="7">
                  <c:v>1.35</c:v>
                </c:pt>
                <c:pt idx="8">
                  <c:v>#N/A</c:v>
                </c:pt>
                <c:pt idx="9">
                  <c:v>0.63</c:v>
                </c:pt>
              </c:numCache>
            </c:numRef>
          </c:val>
          <c:extLst>
            <c:ext xmlns:c16="http://schemas.microsoft.com/office/drawing/2014/chart" uri="{C3380CC4-5D6E-409C-BE32-E72D297353CC}">
              <c16:uniqueId val="{00000004-BD1A-4C84-892D-2AA707D6963E}"/>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0.44</c:v>
                </c:pt>
                <c:pt idx="2">
                  <c:v>#N/A</c:v>
                </c:pt>
                <c:pt idx="3">
                  <c:v>0.06</c:v>
                </c:pt>
                <c:pt idx="4">
                  <c:v>0.48</c:v>
                </c:pt>
                <c:pt idx="5">
                  <c:v>#N/A</c:v>
                </c:pt>
                <c:pt idx="6">
                  <c:v>0.14000000000000001</c:v>
                </c:pt>
                <c:pt idx="7">
                  <c:v>#N/A</c:v>
                </c:pt>
                <c:pt idx="8">
                  <c:v>#N/A</c:v>
                </c:pt>
                <c:pt idx="9">
                  <c:v>0.8</c:v>
                </c:pt>
              </c:numCache>
            </c:numRef>
          </c:val>
          <c:extLst>
            <c:ext xmlns:c16="http://schemas.microsoft.com/office/drawing/2014/chart" uri="{C3380CC4-5D6E-409C-BE32-E72D297353CC}">
              <c16:uniqueId val="{00000005-BD1A-4C84-892D-2AA707D6963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1.84</c:v>
                </c:pt>
                <c:pt idx="2">
                  <c:v>#N/A</c:v>
                </c:pt>
                <c:pt idx="3">
                  <c:v>2.36</c:v>
                </c:pt>
                <c:pt idx="4">
                  <c:v>#N/A</c:v>
                </c:pt>
                <c:pt idx="5">
                  <c:v>3.42</c:v>
                </c:pt>
                <c:pt idx="6">
                  <c:v>#N/A</c:v>
                </c:pt>
                <c:pt idx="7">
                  <c:v>1.27</c:v>
                </c:pt>
                <c:pt idx="8">
                  <c:v>#N/A</c:v>
                </c:pt>
                <c:pt idx="9">
                  <c:v>1.45</c:v>
                </c:pt>
              </c:numCache>
            </c:numRef>
          </c:val>
          <c:extLst>
            <c:ext xmlns:c16="http://schemas.microsoft.com/office/drawing/2014/chart" uri="{C3380CC4-5D6E-409C-BE32-E72D297353CC}">
              <c16:uniqueId val="{00000006-BD1A-4C84-892D-2AA707D6963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c:v>
                </c:pt>
                <c:pt idx="2">
                  <c:v>#N/A</c:v>
                </c:pt>
                <c:pt idx="3">
                  <c:v>1.22</c:v>
                </c:pt>
                <c:pt idx="4">
                  <c:v>#N/A</c:v>
                </c:pt>
                <c:pt idx="5">
                  <c:v>1.43</c:v>
                </c:pt>
                <c:pt idx="6">
                  <c:v>#N/A</c:v>
                </c:pt>
                <c:pt idx="7">
                  <c:v>1.27</c:v>
                </c:pt>
                <c:pt idx="8">
                  <c:v>#N/A</c:v>
                </c:pt>
                <c:pt idx="9">
                  <c:v>1.76</c:v>
                </c:pt>
              </c:numCache>
            </c:numRef>
          </c:val>
          <c:extLst>
            <c:ext xmlns:c16="http://schemas.microsoft.com/office/drawing/2014/chart" uri="{C3380CC4-5D6E-409C-BE32-E72D297353CC}">
              <c16:uniqueId val="{00000007-BD1A-4C84-892D-2AA707D696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c:v>
                </c:pt>
                <c:pt idx="2">
                  <c:v>#N/A</c:v>
                </c:pt>
                <c:pt idx="3">
                  <c:v>3.18</c:v>
                </c:pt>
                <c:pt idx="4">
                  <c:v>#N/A</c:v>
                </c:pt>
                <c:pt idx="5">
                  <c:v>3.35</c:v>
                </c:pt>
                <c:pt idx="6">
                  <c:v>#N/A</c:v>
                </c:pt>
                <c:pt idx="7">
                  <c:v>4.0199999999999996</c:v>
                </c:pt>
                <c:pt idx="8">
                  <c:v>#N/A</c:v>
                </c:pt>
                <c:pt idx="9">
                  <c:v>2.29</c:v>
                </c:pt>
              </c:numCache>
            </c:numRef>
          </c:val>
          <c:extLst>
            <c:ext xmlns:c16="http://schemas.microsoft.com/office/drawing/2014/chart" uri="{C3380CC4-5D6E-409C-BE32-E72D297353CC}">
              <c16:uniqueId val="{00000008-BD1A-4C84-892D-2AA707D696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c:v>
                </c:pt>
                <c:pt idx="2">
                  <c:v>#N/A</c:v>
                </c:pt>
                <c:pt idx="3">
                  <c:v>5.77</c:v>
                </c:pt>
                <c:pt idx="4">
                  <c:v>#N/A</c:v>
                </c:pt>
                <c:pt idx="5">
                  <c:v>5.99</c:v>
                </c:pt>
                <c:pt idx="6">
                  <c:v>#N/A</c:v>
                </c:pt>
                <c:pt idx="7">
                  <c:v>6.09</c:v>
                </c:pt>
                <c:pt idx="8">
                  <c:v>#N/A</c:v>
                </c:pt>
                <c:pt idx="9">
                  <c:v>6.41</c:v>
                </c:pt>
              </c:numCache>
            </c:numRef>
          </c:val>
          <c:extLst>
            <c:ext xmlns:c16="http://schemas.microsoft.com/office/drawing/2014/chart" uri="{C3380CC4-5D6E-409C-BE32-E72D297353CC}">
              <c16:uniqueId val="{00000009-BD1A-4C84-892D-2AA707D696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8118</c:v>
                </c:pt>
                <c:pt idx="5">
                  <c:v>8163</c:v>
                </c:pt>
                <c:pt idx="8">
                  <c:v>8090</c:v>
                </c:pt>
                <c:pt idx="11">
                  <c:v>7993</c:v>
                </c:pt>
                <c:pt idx="14">
                  <c:v>7668</c:v>
                </c:pt>
              </c:numCache>
            </c:numRef>
          </c:val>
          <c:extLst>
            <c:ext xmlns:c16="http://schemas.microsoft.com/office/drawing/2014/chart" uri="{C3380CC4-5D6E-409C-BE32-E72D297353CC}">
              <c16:uniqueId val="{00000000-7ED2-40F6-B753-64D958EC61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D2-40F6-B753-64D958EC61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303</c:v>
                </c:pt>
                <c:pt idx="3">
                  <c:v>304</c:v>
                </c:pt>
                <c:pt idx="6">
                  <c:v>321</c:v>
                </c:pt>
                <c:pt idx="9">
                  <c:v>308</c:v>
                </c:pt>
                <c:pt idx="12">
                  <c:v>295</c:v>
                </c:pt>
              </c:numCache>
            </c:numRef>
          </c:val>
          <c:extLst>
            <c:ext xmlns:c16="http://schemas.microsoft.com/office/drawing/2014/chart" uri="{C3380CC4-5D6E-409C-BE32-E72D297353CC}">
              <c16:uniqueId val="{00000002-7ED2-40F6-B753-64D958EC61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32</c:v>
                </c:pt>
              </c:numCache>
            </c:numRef>
          </c:val>
          <c:extLst>
            <c:ext xmlns:c16="http://schemas.microsoft.com/office/drawing/2014/chart" uri="{C3380CC4-5D6E-409C-BE32-E72D297353CC}">
              <c16:uniqueId val="{00000003-7ED2-40F6-B753-64D958EC61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2526</c:v>
                </c:pt>
                <c:pt idx="3">
                  <c:v>2290</c:v>
                </c:pt>
                <c:pt idx="6">
                  <c:v>2275</c:v>
                </c:pt>
                <c:pt idx="9">
                  <c:v>2225</c:v>
                </c:pt>
                <c:pt idx="12">
                  <c:v>2138</c:v>
                </c:pt>
              </c:numCache>
            </c:numRef>
          </c:val>
          <c:extLst>
            <c:ext xmlns:c16="http://schemas.microsoft.com/office/drawing/2014/chart" uri="{C3380CC4-5D6E-409C-BE32-E72D297353CC}">
              <c16:uniqueId val="{00000004-7ED2-40F6-B753-64D958EC61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D2-40F6-B753-64D958EC61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D2-40F6-B753-64D958EC61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7024</c:v>
                </c:pt>
                <c:pt idx="3">
                  <c:v>7074</c:v>
                </c:pt>
                <c:pt idx="6">
                  <c:v>7226</c:v>
                </c:pt>
                <c:pt idx="9">
                  <c:v>7268</c:v>
                </c:pt>
                <c:pt idx="12">
                  <c:v>7091</c:v>
                </c:pt>
              </c:numCache>
            </c:numRef>
          </c:val>
          <c:extLst>
            <c:ext xmlns:c16="http://schemas.microsoft.com/office/drawing/2014/chart" uri="{C3380CC4-5D6E-409C-BE32-E72D297353CC}">
              <c16:uniqueId val="{00000007-7ED2-40F6-B753-64D958EC61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1735</c:v>
                </c:pt>
                <c:pt idx="2">
                  <c:v>#N/A</c:v>
                </c:pt>
                <c:pt idx="3">
                  <c:v>#N/A</c:v>
                </c:pt>
                <c:pt idx="4">
                  <c:v>1505</c:v>
                </c:pt>
                <c:pt idx="5">
                  <c:v>#N/A</c:v>
                </c:pt>
                <c:pt idx="6">
                  <c:v>#N/A</c:v>
                </c:pt>
                <c:pt idx="7">
                  <c:v>1732</c:v>
                </c:pt>
                <c:pt idx="8">
                  <c:v>#N/A</c:v>
                </c:pt>
                <c:pt idx="9">
                  <c:v>#N/A</c:v>
                </c:pt>
                <c:pt idx="10">
                  <c:v>1808</c:v>
                </c:pt>
                <c:pt idx="11">
                  <c:v>#N/A</c:v>
                </c:pt>
                <c:pt idx="12">
                  <c:v>#N/A</c:v>
                </c:pt>
                <c:pt idx="13">
                  <c:v>1888</c:v>
                </c:pt>
                <c:pt idx="14">
                  <c:v>#N/A</c:v>
                </c:pt>
              </c:numCache>
            </c:numRef>
          </c:val>
          <c:smooth val="0"/>
          <c:extLst>
            <c:ext xmlns:c16="http://schemas.microsoft.com/office/drawing/2014/chart" uri="{C3380CC4-5D6E-409C-BE32-E72D297353CC}">
              <c16:uniqueId val="{00000008-7ED2-40F6-B753-64D958EC61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60019</c:v>
                </c:pt>
                <c:pt idx="5">
                  <c:v>59424</c:v>
                </c:pt>
                <c:pt idx="8">
                  <c:v>58678</c:v>
                </c:pt>
                <c:pt idx="11">
                  <c:v>57543</c:v>
                </c:pt>
                <c:pt idx="14">
                  <c:v>56373</c:v>
                </c:pt>
              </c:numCache>
            </c:numRef>
          </c:val>
          <c:extLst>
            <c:ext xmlns:c16="http://schemas.microsoft.com/office/drawing/2014/chart" uri="{C3380CC4-5D6E-409C-BE32-E72D297353CC}">
              <c16:uniqueId val="{00000000-5E89-4DF4-B132-47CBB1D0B1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34594</c:v>
                </c:pt>
                <c:pt idx="5">
                  <c:v>33318</c:v>
                </c:pt>
                <c:pt idx="8">
                  <c:v>30863</c:v>
                </c:pt>
                <c:pt idx="11">
                  <c:v>30047</c:v>
                </c:pt>
                <c:pt idx="14">
                  <c:v>28909</c:v>
                </c:pt>
              </c:numCache>
            </c:numRef>
          </c:val>
          <c:extLst>
            <c:ext xmlns:c16="http://schemas.microsoft.com/office/drawing/2014/chart" uri="{C3380CC4-5D6E-409C-BE32-E72D297353CC}">
              <c16:uniqueId val="{00000001-5E89-4DF4-B132-47CBB1D0B1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5597</c:v>
                </c:pt>
                <c:pt idx="5">
                  <c:v>7288</c:v>
                </c:pt>
                <c:pt idx="8">
                  <c:v>7355</c:v>
                </c:pt>
                <c:pt idx="11">
                  <c:v>6179</c:v>
                </c:pt>
                <c:pt idx="14">
                  <c:v>5904</c:v>
                </c:pt>
              </c:numCache>
            </c:numRef>
          </c:val>
          <c:extLst>
            <c:ext xmlns:c16="http://schemas.microsoft.com/office/drawing/2014/chart" uri="{C3380CC4-5D6E-409C-BE32-E72D297353CC}">
              <c16:uniqueId val="{00000002-5E89-4DF4-B132-47CBB1D0B1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89-4DF4-B132-47CBB1D0B1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89-4DF4-B132-47CBB1D0B1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89-4DF4-B132-47CBB1D0B1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9822</c:v>
                </c:pt>
                <c:pt idx="3">
                  <c:v>9190</c:v>
                </c:pt>
                <c:pt idx="6">
                  <c:v>8386</c:v>
                </c:pt>
                <c:pt idx="9">
                  <c:v>8273</c:v>
                </c:pt>
                <c:pt idx="12">
                  <c:v>8740</c:v>
                </c:pt>
              </c:numCache>
            </c:numRef>
          </c:val>
          <c:extLst>
            <c:ext xmlns:c16="http://schemas.microsoft.com/office/drawing/2014/chart" uri="{C3380CC4-5D6E-409C-BE32-E72D297353CC}">
              <c16:uniqueId val="{00000006-5E89-4DF4-B132-47CBB1D0B1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72</c:v>
                </c:pt>
                <c:pt idx="6">
                  <c:v>147</c:v>
                </c:pt>
                <c:pt idx="9">
                  <c:v>218</c:v>
                </c:pt>
                <c:pt idx="12">
                  <c:v>313</c:v>
                </c:pt>
              </c:numCache>
            </c:numRef>
          </c:val>
          <c:extLst>
            <c:ext xmlns:c16="http://schemas.microsoft.com/office/drawing/2014/chart" uri="{C3380CC4-5D6E-409C-BE32-E72D297353CC}">
              <c16:uniqueId val="{00000007-5E89-4DF4-B132-47CBB1D0B1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26332</c:v>
                </c:pt>
                <c:pt idx="3">
                  <c:v>25149</c:v>
                </c:pt>
                <c:pt idx="6">
                  <c:v>24037</c:v>
                </c:pt>
                <c:pt idx="9">
                  <c:v>23097</c:v>
                </c:pt>
                <c:pt idx="12">
                  <c:v>22009</c:v>
                </c:pt>
              </c:numCache>
            </c:numRef>
          </c:val>
          <c:extLst>
            <c:ext xmlns:c16="http://schemas.microsoft.com/office/drawing/2014/chart" uri="{C3380CC4-5D6E-409C-BE32-E72D297353CC}">
              <c16:uniqueId val="{00000008-5E89-4DF4-B132-47CBB1D0B1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5747</c:v>
                </c:pt>
                <c:pt idx="3">
                  <c:v>4943</c:v>
                </c:pt>
                <c:pt idx="6">
                  <c:v>4180</c:v>
                </c:pt>
                <c:pt idx="9">
                  <c:v>3385</c:v>
                </c:pt>
                <c:pt idx="12">
                  <c:v>2691</c:v>
                </c:pt>
              </c:numCache>
            </c:numRef>
          </c:val>
          <c:extLst>
            <c:ext xmlns:c16="http://schemas.microsoft.com/office/drawing/2014/chart" uri="{C3380CC4-5D6E-409C-BE32-E72D297353CC}">
              <c16:uniqueId val="{00000009-5E89-4DF4-B132-47CBB1D0B1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72519</c:v>
                </c:pt>
                <c:pt idx="3">
                  <c:v>71821</c:v>
                </c:pt>
                <c:pt idx="6">
                  <c:v>70194</c:v>
                </c:pt>
                <c:pt idx="9">
                  <c:v>69337</c:v>
                </c:pt>
                <c:pt idx="12">
                  <c:v>68470</c:v>
                </c:pt>
              </c:numCache>
            </c:numRef>
          </c:val>
          <c:extLst>
            <c:ext xmlns:c16="http://schemas.microsoft.com/office/drawing/2014/chart" uri="{C3380CC4-5D6E-409C-BE32-E72D297353CC}">
              <c16:uniqueId val="{0000000A-5E89-4DF4-B132-47CBB1D0B1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14215</c:v>
                </c:pt>
                <c:pt idx="2">
                  <c:v>#N/A</c:v>
                </c:pt>
                <c:pt idx="3">
                  <c:v>#N/A</c:v>
                </c:pt>
                <c:pt idx="4">
                  <c:v>11145</c:v>
                </c:pt>
                <c:pt idx="5">
                  <c:v>#N/A</c:v>
                </c:pt>
                <c:pt idx="6">
                  <c:v>#N/A</c:v>
                </c:pt>
                <c:pt idx="7">
                  <c:v>10048</c:v>
                </c:pt>
                <c:pt idx="8">
                  <c:v>#N/A</c:v>
                </c:pt>
                <c:pt idx="9">
                  <c:v>#N/A</c:v>
                </c:pt>
                <c:pt idx="10">
                  <c:v>10542</c:v>
                </c:pt>
                <c:pt idx="11">
                  <c:v>#N/A</c:v>
                </c:pt>
                <c:pt idx="12">
                  <c:v>#N/A</c:v>
                </c:pt>
                <c:pt idx="13">
                  <c:v>11036</c:v>
                </c:pt>
                <c:pt idx="14">
                  <c:v>#N/A</c:v>
                </c:pt>
              </c:numCache>
            </c:numRef>
          </c:val>
          <c:smooth val="0"/>
          <c:extLst>
            <c:ext xmlns:c16="http://schemas.microsoft.com/office/drawing/2014/chart" uri="{C3380CC4-5D6E-409C-BE32-E72D297353CC}">
              <c16:uniqueId val="{0000000B-5E89-4DF4-B132-47CBB1D0B1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5826</c:v>
                </c:pt>
                <c:pt idx="1">
                  <c:v>5116</c:v>
                </c:pt>
                <c:pt idx="2">
                  <c:v>5017</c:v>
                </c:pt>
              </c:numCache>
            </c:numRef>
          </c:val>
          <c:extLst>
            <c:ext xmlns:c16="http://schemas.microsoft.com/office/drawing/2014/chart" uri="{C3380CC4-5D6E-409C-BE32-E72D297353CC}">
              <c16:uniqueId val="{00000000-B704-422F-A10D-8A55794923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B704-422F-A10D-8A55794923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11479</c:v>
                </c:pt>
                <c:pt idx="1">
                  <c:v>10674</c:v>
                </c:pt>
                <c:pt idx="2">
                  <c:v>9974</c:v>
                </c:pt>
              </c:numCache>
            </c:numRef>
          </c:val>
          <c:extLst>
            <c:ext xmlns:c16="http://schemas.microsoft.com/office/drawing/2014/chart" uri="{C3380CC4-5D6E-409C-BE32-E72D297353CC}">
              <c16:uniqueId val="{00000002-B704-422F-A10D-8A55794923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{975321F6-2CE3-4630-9271-49431EC23635}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5D2-44C6-82E0-3A07483D8D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{35A14B06-78B1-46BA-B657-F0F9E6C5A65C}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2-44C6-82E0-3A07483D8D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{AB7AA917-BAD4-4D55-91D9-6F76D1B3AE6C}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2-44C6-82E0-3A07483D8D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{0B1581B9-D88B-47B1-BA5E-BA306F42E7C2}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2-44C6-82E0-3A07483D8D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{42B9AC0F-7C15-4897-A5C5-B60B6ECB7386}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2-44C6-82E0-3A07483D8D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{7D261532-8D97-400A-AC7A-26F542293716}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5D2-44C6-82E0-3A07483D8D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{CD1A56BB-B96D-4ED4-A61D-CD83A0767E44}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5D2-44C6-82E0-3A07483D8D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{AA193C25-797D-4B2C-9D14-9FAF3DAC13D8}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5D2-44C6-82E0-3A07483D8D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{FA40A98D-CEFE-485D-880E-B7EB512F4A6E}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5D2-44C6-82E0-3A07483D8D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66.5</c:v>
                </c:pt>
                <c:pt idx="24">
                  <c:v>67.7</c:v>
                </c:pt>
                <c:pt idx="32">
                  <c:v>68.7</c:v>
                </c:pt>
              </c:numCache>
            </c:numRef>
          </c:xVal>
          <c:yVal>
            <c:numRef>
              <c:f>公会計指標分析・財政指標組合せ分析表!$BP$51:$DC$51</c:f>
              <c:numCache>
                <c:formatCode>#,##0.0;"▲ "#,##0.0</c:formatCode>
                <c:ptCount val="40"/>
                <c:pt idx="8">
                  <c:v>31</c:v>
                </c:pt>
                <c:pt idx="16">
                  <c:v>27.9</c:v>
                </c:pt>
                <c:pt idx="24">
                  <c:v>29.7</c:v>
                </c:pt>
                <c:pt idx="32">
                  <c:v>30.8</c:v>
                </c:pt>
              </c:numCache>
            </c:numRef>
          </c:yVal>
          <c:smooth val="0"/>
          <c:extLst>
            <c:ext xmlns:c16="http://schemas.microsoft.com/office/drawing/2014/chart" uri="{C3380CC4-5D6E-409C-BE32-E72D297353CC}">
              <c16:uniqueId val="{00000009-C5D2-44C6-82E0-3A07483D8D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{184E6F8C-F19B-4713-9F91-26984662C89D}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5D2-44C6-82E0-3A07483D8D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{A6B6DBDC-A715-4E4B-B765-497EEB419207}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2-44C6-82E0-3A07483D8D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{6585218C-44D4-486F-8925-075BAC1CAB1E}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2-44C6-82E0-3A07483D8D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{05E7D45A-0315-4C11-B9CE-4A14B3C14B5A}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2-44C6-82E0-3A07483D8D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{ABB1B591-B38C-4FA3-861B-2212334F4090}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2-44C6-82E0-3A07483D8D7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{4A11B447-964B-4769-B51E-A93886A54C4E}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5D2-44C6-82E0-3A07483D8D76}"/>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{D7BFED6B-A5A1-4438-AA62-9F70C6B45643}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5D2-44C6-82E0-3A07483D8D76}"/>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{635F5385-707E-4F6C-8520-9654E7773E1B}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5D2-44C6-82E0-3A07483D8D7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{BC2F827A-A63F-4510-BDE6-B434CBCC0E19}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5D2-44C6-82E0-3A07483D8D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C5D2-44C6-82E0-3A07483D8D76}"/>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{91C569CB-3AD0-46CB-B677-2BE947347F53}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BF-48A2-B66C-01CB14CDAB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{0ABBBF25-423E-493E-8B1B-2E6EBC0EDF58}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BF-48A2-B66C-01CB14CDAB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{EEC05C29-F069-4B04-B90F-446C6C6FCD07}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BF-48A2-B66C-01CB14CDAB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{8085F846-EBE2-4ABE-93EE-29EB00CC1611}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BF-48A2-B66C-01CB14CDAB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{0303E275-E908-4138-8853-F1C424062005}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BF-48A2-B66C-01CB14CDAB1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{692F708D-56BD-44FB-937F-979089D27789}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BF-48A2-B66C-01CB14CDAB1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{437B30B4-CB6C-4300-9114-0F99CC161385}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BF-48A2-B66C-01CB14CDAB1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{DC4D351D-FC95-4F15-B8C6-45E415F412C4}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BF-48A2-B66C-01CB14CDAB1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{193BAD07-25D4-4B91-9675-450A6B251CEB}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BF-48A2-B66C-01CB14CDAB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4.4000000000000004</c:v>
                </c:pt>
                <c:pt idx="16">
                  <c:v>4.5</c:v>
                </c:pt>
                <c:pt idx="24">
                  <c:v>4.7</c:v>
                </c:pt>
                <c:pt idx="32">
                  <c:v>5</c:v>
                </c:pt>
              </c:numCache>
            </c:numRef>
          </c:xVal>
          <c:yVal>
            <c:numRef>
              <c:f>公会計指標分析・財政指標組合せ分析表!$BP$73:$DC$73</c:f>
              <c:numCache>
                <c:formatCode>#,##0.0;"▲ "#,##0.0</c:formatCode>
                <c:ptCount val="40"/>
                <c:pt idx="0">
                  <c:v>39</c:v>
                </c:pt>
                <c:pt idx="8">
                  <c:v>31</c:v>
                </c:pt>
                <c:pt idx="16">
                  <c:v>27.9</c:v>
                </c:pt>
                <c:pt idx="24">
                  <c:v>29.7</c:v>
                </c:pt>
                <c:pt idx="32">
                  <c:v>30.8</c:v>
                </c:pt>
              </c:numCache>
            </c:numRef>
          </c:yVal>
          <c:smooth val="0"/>
          <c:extLst>
            <c:ext xmlns:c16="http://schemas.microsoft.com/office/drawing/2014/chart" uri="{C3380CC4-5D6E-409C-BE32-E72D297353CC}">
              <c16:uniqueId val="{00000009-50BF-48A2-B66C-01CB14CDAB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{93F5837B-7422-4ABC-8158-883B96D1677F}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BF-48A2-B66C-01CB14CDAB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{979BB328-15D2-439E-BB1C-67E266E15E49}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BF-48A2-B66C-01CB14CDAB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{FF51AFD2-4837-44D6-8A30-407E2C528DA8}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BF-48A2-B66C-01CB14CDAB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{597050BF-2AA0-4ABB-9ECB-7E5B968BEBC8}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BF-48A2-B66C-01CB14CDAB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{CE9C6BFE-24B1-4247-BD84-3CDC9D2F9B05}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BF-48A2-B66C-01CB14CDAB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{505B846F-0C8B-42ED-BB40-BC78BBB3F4B8}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BF-48A2-B66C-01CB14CDAB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{2E540AD6-C0F3-44A6-ABC9-EC1F91C7143D}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BF-48A2-B66C-01CB14CDAB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{B591BA38-2475-4B61-A586-4127784C1A5B}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BF-48A2-B66C-01CB14CDAB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{19091DF8-27A6-44E0-A9C8-79E112174414}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BF-48A2-B66C-01CB14CDAB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50BF-48A2-B66C-01CB14CDAB15}"/>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都市計画税の都市計画事業に係る地方債の元金償還額等への充当率の減及び都市計画事業に係る地方債の現在高等が減少したことによる都市計画事業に充当する特定財源の減などから、算入公債費等が</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百万円の減となったことなどから、実質公債費比率の分子は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今後市債残高の状況を引き続き注視しつつ、市債残高の抑制や償還額の平準化を図り、計画的な財政運営に努める。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満期一括償還地方債の発行がないため、計上なし。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借入額が減となったことなどにより、将来負担額が減となったが、事業執行に伴い財政調整基金を取り崩し、充当可能基金が減となったことに併せ、都市計画事業に係る地方債の現在高等が減少したことによる都市計画事業に充当する特定財源の減などから充当可能財源等の減が上回ったことで、将来負担比率の分子は</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今後、当市においては大規模事業が見込まれることから、公債費等の削減を進め、財政の健全化に努める。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令和元年度は森林環境譲与税の制度新設に伴い、森林環境整備促進基金を創設し、同基金に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百万円を積み立て残額が増となった一方、事業の進捗に伴い沼津駅周辺総合整備基金を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財政調整基金は、一般的に適正といわれる標準財政規模の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が、今後予定される鉄道高架化関連事業や香陵公園周辺整備事業など大規模事業に係る年度間の財源調整や、災害等の不測の事態の財源として適正範囲を目安に確保していく。また沼津駅周辺総合整備基金は、今後事業の進捗に伴い、財源に充当するため、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み立て財源が見込めるふるさと応援基金や森林環境整備促進基金については現在高を維持、あるいは増となっていくが、その他の基金については残高が減少傾向とな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沼津駅周辺総合整備基金：沼津駅周辺総合整備に要する経費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ふるさと応援基金：ふるさと納税による寄附金等を活用し、安全で活気ある暮らしやすいまちづくりを推進するための経費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社会福祉基金：市民の社会福祉の増進及び地域福祉の向上のための経費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国際交流基金：国際交流の推進及び発展のための経費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育英事業基金：育英事業を実施するための経費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令和元年度は森林環境譲与税の制度新設に伴い、森林環境整備促進基金を創設し、同基金が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百万円の皆増となった一方、沼津駅周辺総合整備基金は事業の進捗に伴い基金残高が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百万円減となったことなど、その他特定目的金全体の残高は前年度を下回っている。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沼津駅周辺総合整備基金については、事業の進捗に伴い財源に充当していく見込みであり、残高の減少が見込まれる。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そのほかの基金についても、各基金の目的に基づき適切な運用額の確保を図っていく。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百万円積み立てを行ったものの、医療費扶助の増に伴う生活保護費の増額補正や市立病院への経営補助により取り崩したことなどにより、年間合計で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百万円の取り崩ししたことで、基金残高は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令和元年度における本市の標準財政規模は約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億円であり、財政調整基金は一般的に標準財政規模の５～１０％が適正な範囲といわれていることから、本市に当てはめた場合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億円程度となるが、令和元年度末における財政調整基金残高は約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億円となっている。今後予定される鉄道高架化関連事業や香陵公園周辺整備事業など大規模事業に係る年度間の財源調整や、災害等の不測の事態の財源として、適正範囲を目安に確保していく。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令和元年度は当初予算で措置した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万円を積み立て、基金残高はほぼ横ばいで推移している。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減債基金は、財政調整基金のように適正な規模は定められていないものの、汎用性がないことなどを考慮しながら、運用していきたい。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96B81F-51FD-4075-997F-7652337C5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EB82B9-5212-4848-AE01-6CAF006C1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0847DE-9109-46E8-BB6F-03D85966A7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AB14343-6C60-4661-A2A2-726063DE011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5D363AC-8BA5-403D-929B-B44FCE8B474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CD3D380-0D9C-43E1-B76F-64A74E5F033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B11EFB7-169D-4449-AB62-AA9003EC2DD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A241E4C-540E-4DF8-A964-14B2420318A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DBF664A-CD68-41E5-9EDC-E839F41D026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7E397A-7198-4359-8097-D54FED851B3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5D215AA-C7FB-488C-B18D-DB7A3D32CF4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2AB1B68-EA39-417B-89E3-59AC2F038B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4136427-9ABA-4BC4-8E35-CA519ED094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A61C445-226A-4AC9-BCDA-114F9BEE1D3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300787D-F145-4768-BA7A-C9EF02D07D0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BC8DA0F-E7D1-474E-9F91-A923FCF087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CC99B53-9296-4E83-A293-F3F30254F31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FDE3F99-35D7-4DB9-A3C0-4DD2C6C256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1DDC825-DE50-4181-BB46-FAD75FC1F4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2105A5-9B03-483B-9106-150D42A3EE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AF306A-9A60-4457-89D8-EB61B40442D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C57D0DD-42F9-49C8-B2A1-8EDB3950DD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7CEC22-7F7D-474E-93CB-710E31AEC1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B792032-B1D7-4A3B-ACFD-CAD42496DA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794AC92-8729-4750-A1F3-6FB80720C6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F8E1CA-8409-4773-B365-EB1A130D529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BE16330-4BE0-4490-AEBC-67AF52A704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34124F3-411D-4907-A4AF-217E5AD2897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0032187-0360-4C93-BE68-C2EDC8EDE34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F4953D-355A-4374-9DB6-8CC954ABA2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6407CC4-CC7D-424B-A3D3-9B30E28E185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3081685-0256-4553-A493-A045FA906B8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D199BCE-B199-4F17-9F39-61B46EA7A8A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DD2B2B2-EFBA-4FA7-AFFC-714117AED00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496A2F0-43F7-48E6-9AA4-2501EFBF46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9A3C226-E49F-4EF3-B1BA-6272BBE6AE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27FEE0A-3FCC-4A9E-BDF0-F00FEAC9FB9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C1C1D4E-70FE-414D-97B1-1829AA9F68B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94CC505-317F-4CB6-8012-C31C3B12DF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0B9B9D8-84EB-4CD8-9777-431CAF5315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9DDDA13-ADCF-46AD-957C-A1EF0915BE1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E41388C-DBB9-441F-B3E0-9F5E9DB347E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EBAFFCC-9F9D-4BAC-A3F4-F671E80B5D0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1CEC7D5-B29D-43F4-8ABD-0EF17D3307E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2950701-3E36-46E3-A403-110971554D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4364433-AE63-4598-B995-175CC19DBE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FC19C02-C08F-4D6E-A4EF-5F2C155267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っていることから、資産の老朽化が進んでいることを示しているが、一方、住民一人当たり資産額は類似団体と比較して高く、資産形成度が高いことによる影響もある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当市で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年度に策定した公共施設マネジメント計画に基づき、公共施設の集約化・複合化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施設保有量の適正化や長寿命化などに取り組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1341FD5-158C-410E-B3A9-5D91E64A80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72221B8-689E-405C-AB2F-E70C6915208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4F48DB5-2979-4C3B-AD89-00AD680492A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8249B06-5712-435A-844D-FE852460762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322BBF6D-524B-4938-ACEF-923DB643EF2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27D0A9B-BD65-4447-893B-E6F5DB7C59A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0143294-69D4-45FF-B661-900C6F3886B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E45064E-528F-49DB-AF7D-56626330F84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A981150-DB04-4140-A407-8D021DCD59C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F8A8C2D-ECC4-4DCF-875A-7978A1D55C6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F707DB5-EC4E-450B-BF47-D509EB8B7CF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D84EEC3-A05A-44D2-B434-F26EE7AB55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8D2DB2E-10BB-4E17-B1FC-F0B8FD4183E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78C96E1-6A77-4D7C-AE38-4108892D71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id="{15604924-4C20-4769-85F7-E6ED6FA5FA63}"/>
            </a:ext>
          </a:extLst>
        </xdr:cNvPr>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id="{9D2B41C4-88D1-4368-A646-406FB5D72B2E}"/>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id="{1ED7DF20-2367-417D-90EA-92D04BD54D98}"/>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id="{7AAEB35A-C549-440A-8312-E9AF9F590C58}"/>
            </a:ext>
          </a:extLst>
        </xdr:cNvPr>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id="{92A75CAA-152F-485A-BCDF-900AEFC147EF}"/>
            </a:ext>
          </a:extLst>
        </xdr:cNvPr>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a:extLst>
            <a:ext uri="{FF2B5EF4-FFF2-40B4-BE49-F238E27FC236}">
              <a16:creationId xmlns:a16="http://schemas.microsoft.com/office/drawing/2014/main" id="{FB5C3B1A-6B53-441D-9E5C-3041812CEDE4}"/>
            </a:ext>
          </a:extLst>
        </xdr:cNvPr>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id="{71FC644D-F1A1-42C2-B38A-D339CF675AFD}"/>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id="{922241A3-AEB5-4D09-ACCB-758C81E136B6}"/>
            </a:ext>
          </a:extLst>
        </xdr:cNvPr>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id="{46740F4D-5B7B-42C4-83B0-5C4C09224617}"/>
            </a:ext>
          </a:extLst>
        </xdr:cNvPr>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id="{7D2D68C7-9BCD-4155-9394-F34BD7EB449E}"/>
            </a:ext>
          </a:extLst>
        </xdr:cNvPr>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id="{40A79ED6-ADFF-4152-B5B2-C5F86ABAB7FB}"/>
            </a:ext>
          </a:extLst>
        </xdr:cNvPr>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E960F1D-FE6A-4E89-B5FA-EC10C837108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079C2B2-9BB4-469E-B43E-FA6AE6C86CF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BB6911D-CB61-4057-84C4-10051EDFA66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48AD3EF-4BF7-4612-AC73-D1102E5BA28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F25562B-B439-49DF-B881-53E471CB89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54991</xdr:rowOff>
    </xdr:from>
    <xdr:to>
      <xdr:col>23</xdr:col>
      <xdr:colOff>136525</xdr:colOff>
      <xdr:row>31</xdr:row>
      <xdr:rowOff>156591</xdr:rowOff>
    </xdr:to>
    <xdr:sp macro="" textlink="">
      <xdr:nvSpPr>
        <xdr:cNvPr id="79" name="楕円 78">
          <a:extLst>
            <a:ext uri="{FF2B5EF4-FFF2-40B4-BE49-F238E27FC236}">
              <a16:creationId xmlns:a16="http://schemas.microsoft.com/office/drawing/2014/main" id="{9DFFB0E3-9C93-4800-A63B-698E34A3A04E}"/>
            </a:ext>
          </a:extLst>
        </xdr:cNvPr>
        <xdr:cNvSpPr/>
      </xdr:nvSpPr>
      <xdr:spPr>
        <a:xfrm>
          <a:off x="47117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33418</xdr:rowOff>
    </xdr:from>
    <xdr:ext cx="405111" cy="259045"/>
    <xdr:sp macro="" textlink="">
      <xdr:nvSpPr>
        <xdr:cNvPr id="80" name="有形固定資産減価償却率該当値テキスト">
          <a:extLst>
            <a:ext uri="{FF2B5EF4-FFF2-40B4-BE49-F238E27FC236}">
              <a16:creationId xmlns:a16="http://schemas.microsoft.com/office/drawing/2014/main" id="{7E9EB3C9-CFD6-4FFC-9518-93732E82A5F7}"/>
            </a:ext>
          </a:extLst>
        </xdr:cNvPr>
        <xdr:cNvSpPr txBox="1"/>
      </xdr:nvSpPr>
      <xdr:spPr>
        <a:xfrm>
          <a:off x="48133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11811</xdr:rowOff>
    </xdr:from>
    <xdr:to>
      <xdr:col>19</xdr:col>
      <xdr:colOff>187325</xdr:colOff>
      <xdr:row>31</xdr:row>
      <xdr:rowOff>113411</xdr:rowOff>
    </xdr:to>
    <xdr:sp macro="" textlink="">
      <xdr:nvSpPr>
        <xdr:cNvPr id="81" name="楕円 80">
          <a:extLst>
            <a:ext uri="{FF2B5EF4-FFF2-40B4-BE49-F238E27FC236}">
              <a16:creationId xmlns:a16="http://schemas.microsoft.com/office/drawing/2014/main" id="{F9AD9233-BC3E-459C-B71A-F68D709B9B3F}"/>
            </a:ext>
          </a:extLst>
        </xdr:cNvPr>
        <xdr:cNvSpPr/>
      </xdr:nvSpPr>
      <xdr:spPr>
        <a:xfrm>
          <a:off x="4000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62611</xdr:rowOff>
    </xdr:from>
    <xdr:to>
      <xdr:col>23</xdr:col>
      <xdr:colOff>85725</xdr:colOff>
      <xdr:row>31</xdr:row>
      <xdr:rowOff>105791</xdr:rowOff>
    </xdr:to>
    <xdr:cxnSp macro="">
      <xdr:nvCxnSpPr>
        <xdr:cNvPr id="82" name="直線コネクタ 81">
          <a:extLst>
            <a:ext uri="{FF2B5EF4-FFF2-40B4-BE49-F238E27FC236}">
              <a16:creationId xmlns:a16="http://schemas.microsoft.com/office/drawing/2014/main" id="{7D906449-E94C-486C-814E-95FDE84BBAF7}"/>
            </a:ext>
          </a:extLst>
        </xdr:cNvPr>
        <xdr:cNvCxnSpPr/>
      </xdr:nvCxnSpPr>
      <xdr:spPr>
        <a:xfrm>
          <a:off x="4051300" y="614908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楕円 82">
          <a:extLst>
            <a:ext uri="{FF2B5EF4-FFF2-40B4-BE49-F238E27FC236}">
              <a16:creationId xmlns:a16="http://schemas.microsoft.com/office/drawing/2014/main" id="{D991AC51-A25B-4BAB-B679-F434404ACA63}"/>
            </a:ext>
          </a:extLst>
        </xdr:cNvPr>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62611</xdr:rowOff>
    </xdr:to>
    <xdr:cxnSp macro="">
      <xdr:nvCxnSpPr>
        <xdr:cNvPr id="84" name="直線コネクタ 83">
          <a:extLst>
            <a:ext uri="{FF2B5EF4-FFF2-40B4-BE49-F238E27FC236}">
              <a16:creationId xmlns:a16="http://schemas.microsoft.com/office/drawing/2014/main" id="{2B905427-F590-4C66-AC65-8FF319F93020}"/>
            </a:ext>
          </a:extLst>
        </xdr:cNvPr>
        <xdr:cNvCxnSpPr/>
      </xdr:nvCxnSpPr>
      <xdr:spPr>
        <a:xfrm>
          <a:off x="3289300" y="609727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75311</xdr:rowOff>
    </xdr:from>
    <xdr:to>
      <xdr:col>11</xdr:col>
      <xdr:colOff>187325</xdr:colOff>
      <xdr:row>31</xdr:row>
      <xdr:rowOff>5461</xdr:rowOff>
    </xdr:to>
    <xdr:sp macro="" textlink="">
      <xdr:nvSpPr>
        <xdr:cNvPr id="85" name="楕円 84">
          <a:extLst>
            <a:ext uri="{FF2B5EF4-FFF2-40B4-BE49-F238E27FC236}">
              <a16:creationId xmlns:a16="http://schemas.microsoft.com/office/drawing/2014/main" id="{49A2CF44-0B7A-4959-81E0-1A82C2D5DF80}"/>
            </a:ext>
          </a:extLst>
        </xdr:cNvPr>
        <xdr:cNvSpPr/>
      </xdr:nvSpPr>
      <xdr:spPr>
        <a:xfrm>
          <a:off x="2476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126111</xdr:rowOff>
    </xdr:from>
    <xdr:to>
      <xdr:col>15</xdr:col>
      <xdr:colOff>136525</xdr:colOff>
      <xdr:row>31</xdr:row>
      <xdr:rowOff>10795</xdr:rowOff>
    </xdr:to>
    <xdr:cxnSp macro="">
      <xdr:nvCxnSpPr>
        <xdr:cNvPr id="86" name="直線コネクタ 85">
          <a:extLst>
            <a:ext uri="{FF2B5EF4-FFF2-40B4-BE49-F238E27FC236}">
              <a16:creationId xmlns:a16="http://schemas.microsoft.com/office/drawing/2014/main" id="{D7AA9A95-EA56-4B61-B894-1D15682BF538}"/>
            </a:ext>
          </a:extLst>
        </xdr:cNvPr>
        <xdr:cNvCxnSpPr/>
      </xdr:nvCxnSpPr>
      <xdr:spPr>
        <a:xfrm>
          <a:off x="2527300" y="604113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a:extLst>
            <a:ext uri="{FF2B5EF4-FFF2-40B4-BE49-F238E27FC236}">
              <a16:creationId xmlns:a16="http://schemas.microsoft.com/office/drawing/2014/main" id="{08AE344A-FEA6-4786-B4F7-0C048753C618}"/>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8" name="n_2aveValue有形固定資産減価償却率">
          <a:extLst>
            <a:ext uri="{FF2B5EF4-FFF2-40B4-BE49-F238E27FC236}">
              <a16:creationId xmlns:a16="http://schemas.microsoft.com/office/drawing/2014/main" id="{5C8F48CC-8093-4644-BFA3-9D0A75E48C7D}"/>
            </a:ext>
          </a:extLst>
        </xdr:cNvPr>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9" name="n_3aveValue有形固定資産減価償却率">
          <a:extLst>
            <a:ext uri="{FF2B5EF4-FFF2-40B4-BE49-F238E27FC236}">
              <a16:creationId xmlns:a16="http://schemas.microsoft.com/office/drawing/2014/main" id="{7BE1D0C4-380A-4834-9C38-06E1E89F2DDB}"/>
            </a:ext>
          </a:extLst>
        </xdr:cNvPr>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a:extLst>
            <a:ext uri="{FF2B5EF4-FFF2-40B4-BE49-F238E27FC236}">
              <a16:creationId xmlns:a16="http://schemas.microsoft.com/office/drawing/2014/main" id="{C63A2726-5A33-47C1-92CD-0A5B9EC63DD7}"/>
            </a:ext>
          </a:extLst>
        </xdr:cNvPr>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104538</xdr:rowOff>
    </xdr:from>
    <xdr:ext cx="405111" cy="259045"/>
    <xdr:sp macro="" textlink="">
      <xdr:nvSpPr>
        <xdr:cNvPr id="91" name="n_1mainValue有形固定資産減価償却率">
          <a:extLst>
            <a:ext uri="{FF2B5EF4-FFF2-40B4-BE49-F238E27FC236}">
              <a16:creationId xmlns:a16="http://schemas.microsoft.com/office/drawing/2014/main" id="{A78D623F-A5A2-45CF-86B8-27B009E2CA9A}"/>
            </a:ext>
          </a:extLst>
        </xdr:cNvPr>
        <xdr:cNvSpPr txBox="1"/>
      </xdr:nvSpPr>
      <xdr:spPr>
        <a:xfrm>
          <a:off x="38360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mainValue有形固定資産減価償却率">
          <a:extLst>
            <a:ext uri="{FF2B5EF4-FFF2-40B4-BE49-F238E27FC236}">
              <a16:creationId xmlns:a16="http://schemas.microsoft.com/office/drawing/2014/main" id="{3F919FBE-9297-4E1C-A678-787F0C51F374}"/>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168038</xdr:rowOff>
    </xdr:from>
    <xdr:ext cx="405111" cy="259045"/>
    <xdr:sp macro="" textlink="">
      <xdr:nvSpPr>
        <xdr:cNvPr id="93" name="n_3mainValue有形固定資産減価償却率">
          <a:extLst>
            <a:ext uri="{FF2B5EF4-FFF2-40B4-BE49-F238E27FC236}">
              <a16:creationId xmlns:a16="http://schemas.microsoft.com/office/drawing/2014/main" id="{60E60154-86E1-4D3A-8231-8DDF7ACE413C}"/>
            </a:ext>
          </a:extLst>
        </xdr:cNvPr>
        <xdr:cNvSpPr txBox="1"/>
      </xdr:nvSpPr>
      <xdr:spPr>
        <a:xfrm>
          <a:off x="2324744" y="608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FE26913-9BA2-4221-9AA1-EB31DCD5CB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F295C8DC-1306-47DD-8844-E4DA4170BE5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3FDB8A74-A861-4B0C-A4E1-84195CBB52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A1720E5-D4C1-46A6-8169-CECEEA2254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7F7F05E6-683E-4E49-854E-2AD71BE9600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150F5B7A-A7D4-462F-A5DE-63D9085D427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5D4FCAAA-9F0C-470E-A55D-A3557608D4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F5E86AE-E863-42DB-8CF9-BAF5E636F80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C68556CD-0CAD-44C4-8AB2-6C160D6075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110D3942-FEB4-495D-BAF9-D2BF1F594F2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EBBCC299-E733-4E4D-A69E-B9F056B554D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3608702E-180A-4DAD-8378-F798AB543CB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CC5B4DFE-AF34-46BD-8B96-7E71F5A4AB5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地方債残高は減となったものの、経常一般財源等の減や、経常経費充当財源等の増により、債務償還比率は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486.9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511.0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今後、大型事業の進捗が見込まれる中、地方債残高は一時的に増加することが見込まれるものの、経常経費の節減等に努め、債務償還比率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1B521ED4-C563-41CF-8360-5A7E282EA17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6A3D2A68-9F82-433A-AE97-C41658F6D6D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CD2351A7-2887-4930-9C86-886F218597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4AA8CD8-1FCF-4EDC-8680-56DB7A14171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6DE87115-C12A-46A5-AB8A-DCE1C4F32AB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DA4B44E6-59DA-4053-A571-F5EE183304A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79AA5397-1A4A-4BFA-AA8F-D7915FFCDBF5}"/>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17F35567-7FE5-428B-B4E1-38F0A71EEE8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CAD78DB8-54E3-408D-BFA6-9E934556D74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4FD7A5DD-5FF0-4811-8D38-37ADB70999C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A70C3594-F0A5-4A07-959F-5580D164D1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88781A5F-C07C-40EA-BA5E-300A84DE01D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C9865203-38E2-48F2-955C-A22CCE2C09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F986CEE7-6D44-4512-8719-F4EB385B8E8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F63B8D9D-13EB-47F2-AC8E-8EF4065AB3A2}"/>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C84CE79D-837C-4999-90EA-42632C7353B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10CFD153-05B9-4B33-AE9C-A0B3D6AC1D2C}"/>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600BA981-824F-4E63-90D5-79BED0D78A0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a:extLst>
            <a:ext uri="{FF2B5EF4-FFF2-40B4-BE49-F238E27FC236}">
              <a16:creationId xmlns:a16="http://schemas.microsoft.com/office/drawing/2014/main" id="{5B24B794-96A2-4949-88D0-60FD0E328039}"/>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a:extLst>
            <a:ext uri="{FF2B5EF4-FFF2-40B4-BE49-F238E27FC236}">
              <a16:creationId xmlns:a16="http://schemas.microsoft.com/office/drawing/2014/main" id="{3B9A1B56-C72E-44D8-BE8F-D4EDD35DE83A}"/>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a:extLst>
            <a:ext uri="{FF2B5EF4-FFF2-40B4-BE49-F238E27FC236}">
              <a16:creationId xmlns:a16="http://schemas.microsoft.com/office/drawing/2014/main" id="{B72DFC57-B6F1-4449-80B3-ED4FACC157B8}"/>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a:extLst>
            <a:ext uri="{FF2B5EF4-FFF2-40B4-BE49-F238E27FC236}">
              <a16:creationId xmlns:a16="http://schemas.microsoft.com/office/drawing/2014/main" id="{7564F401-DC7D-45C5-B442-0503A0AAC754}"/>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a:extLst>
            <a:ext uri="{FF2B5EF4-FFF2-40B4-BE49-F238E27FC236}">
              <a16:creationId xmlns:a16="http://schemas.microsoft.com/office/drawing/2014/main" id="{93FFA099-0014-43FB-A98C-24EB7E5B618B}"/>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0" name="債務償還比率平均値テキスト">
          <a:extLst>
            <a:ext uri="{FF2B5EF4-FFF2-40B4-BE49-F238E27FC236}">
              <a16:creationId xmlns:a16="http://schemas.microsoft.com/office/drawing/2014/main" id="{6126F66B-1C82-42AD-A4A3-96ED993B122B}"/>
            </a:ext>
          </a:extLst>
        </xdr:cNvPr>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a:extLst>
            <a:ext uri="{FF2B5EF4-FFF2-40B4-BE49-F238E27FC236}">
              <a16:creationId xmlns:a16="http://schemas.microsoft.com/office/drawing/2014/main" id="{A8FDCD52-C95D-47B3-82C6-AD3A7772E46E}"/>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a:extLst>
            <a:ext uri="{FF2B5EF4-FFF2-40B4-BE49-F238E27FC236}">
              <a16:creationId xmlns:a16="http://schemas.microsoft.com/office/drawing/2014/main" id="{7025A399-2E35-4B92-8B70-51FC8B19EB1B}"/>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a:extLst>
            <a:ext uri="{FF2B5EF4-FFF2-40B4-BE49-F238E27FC236}">
              <a16:creationId xmlns:a16="http://schemas.microsoft.com/office/drawing/2014/main" id="{92DCE1FB-1EBA-40C6-8291-C1288057E933}"/>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a:extLst>
            <a:ext uri="{FF2B5EF4-FFF2-40B4-BE49-F238E27FC236}">
              <a16:creationId xmlns:a16="http://schemas.microsoft.com/office/drawing/2014/main" id="{7366E311-A58A-4300-B193-E6721294E988}"/>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a:extLst>
            <a:ext uri="{FF2B5EF4-FFF2-40B4-BE49-F238E27FC236}">
              <a16:creationId xmlns:a16="http://schemas.microsoft.com/office/drawing/2014/main" id="{FC908A7E-A8CB-4136-BE00-D02BA1285F32}"/>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616E3AA-FC43-4336-A93D-91833BE3C6F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673050D-3E00-4E7A-A15E-9AAD42E2FE6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8718E95-3640-4222-B9B2-EA6FD0CED2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D7187FE-3566-43F9-8F94-7F86946F4B9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BEC9BB5-21D6-4D21-BA31-E8E5ED4F2F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118110</xdr:rowOff>
    </xdr:from>
    <xdr:to>
      <xdr:col>76</xdr:col>
      <xdr:colOff>73025</xdr:colOff>
      <xdr:row>29</xdr:row>
      <xdr:rowOff>48260</xdr:rowOff>
    </xdr:to>
    <xdr:sp macro="" textlink="">
      <xdr:nvSpPr>
        <xdr:cNvPr id="141" name="楕円 140">
          <a:extLst>
            <a:ext uri="{FF2B5EF4-FFF2-40B4-BE49-F238E27FC236}">
              <a16:creationId xmlns:a16="http://schemas.microsoft.com/office/drawing/2014/main" id="{23D75C9D-36F4-4D15-9274-D023EB3B735A}"/>
            </a:ext>
          </a:extLst>
        </xdr:cNvPr>
        <xdr:cNvSpPr/>
      </xdr:nvSpPr>
      <xdr:spPr>
        <a:xfrm>
          <a:off x="14744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140987</xdr:rowOff>
    </xdr:from>
    <xdr:ext cx="469744" cy="259045"/>
    <xdr:sp macro="" textlink="">
      <xdr:nvSpPr>
        <xdr:cNvPr id="142" name="債務償還比率該当値テキスト">
          <a:extLst>
            <a:ext uri="{FF2B5EF4-FFF2-40B4-BE49-F238E27FC236}">
              <a16:creationId xmlns:a16="http://schemas.microsoft.com/office/drawing/2014/main" id="{772F8144-1AEF-41E6-AE79-451A47CA32A7}"/>
            </a:ext>
          </a:extLst>
        </xdr:cNvPr>
        <xdr:cNvSpPr txBox="1"/>
      </xdr:nvSpPr>
      <xdr:spPr>
        <a:xfrm>
          <a:off x="14846300" y="554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80944</xdr:rowOff>
    </xdr:from>
    <xdr:to>
      <xdr:col>72</xdr:col>
      <xdr:colOff>123825</xdr:colOff>
      <xdr:row>29</xdr:row>
      <xdr:rowOff>11094</xdr:rowOff>
    </xdr:to>
    <xdr:sp macro="" textlink="">
      <xdr:nvSpPr>
        <xdr:cNvPr id="143" name="楕円 142">
          <a:extLst>
            <a:ext uri="{FF2B5EF4-FFF2-40B4-BE49-F238E27FC236}">
              <a16:creationId xmlns:a16="http://schemas.microsoft.com/office/drawing/2014/main" id="{877373F4-2B4A-4E0E-8F10-7AA5DB0B74AA}"/>
            </a:ext>
          </a:extLst>
        </xdr:cNvPr>
        <xdr:cNvSpPr/>
      </xdr:nvSpPr>
      <xdr:spPr>
        <a:xfrm>
          <a:off x="14033500" y="56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131744</xdr:rowOff>
    </xdr:from>
    <xdr:to>
      <xdr:col>76</xdr:col>
      <xdr:colOff>22225</xdr:colOff>
      <xdr:row>28</xdr:row>
      <xdr:rowOff>168910</xdr:rowOff>
    </xdr:to>
    <xdr:cxnSp macro="">
      <xdr:nvCxnSpPr>
        <xdr:cNvPr id="144" name="直線コネクタ 143">
          <a:extLst>
            <a:ext uri="{FF2B5EF4-FFF2-40B4-BE49-F238E27FC236}">
              <a16:creationId xmlns:a16="http://schemas.microsoft.com/office/drawing/2014/main" id="{09F4F94A-8801-4EAD-AE82-55D911881396}"/>
            </a:ext>
          </a:extLst>
        </xdr:cNvPr>
        <xdr:cNvCxnSpPr/>
      </xdr:nvCxnSpPr>
      <xdr:spPr>
        <a:xfrm>
          <a:off x="14084300" y="5703869"/>
          <a:ext cx="7112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36685</xdr:rowOff>
    </xdr:from>
    <xdr:to>
      <xdr:col>68</xdr:col>
      <xdr:colOff>123825</xdr:colOff>
      <xdr:row>28</xdr:row>
      <xdr:rowOff>138285</xdr:rowOff>
    </xdr:to>
    <xdr:sp macro="" textlink="">
      <xdr:nvSpPr>
        <xdr:cNvPr id="145" name="楕円 144">
          <a:extLst>
            <a:ext uri="{FF2B5EF4-FFF2-40B4-BE49-F238E27FC236}">
              <a16:creationId xmlns:a16="http://schemas.microsoft.com/office/drawing/2014/main" id="{EF873028-40FC-4AC5-9697-A25D35CC7974}"/>
            </a:ext>
          </a:extLst>
        </xdr:cNvPr>
        <xdr:cNvSpPr/>
      </xdr:nvSpPr>
      <xdr:spPr>
        <a:xfrm>
          <a:off x="13271500" y="5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87485</xdr:rowOff>
    </xdr:from>
    <xdr:to>
      <xdr:col>72</xdr:col>
      <xdr:colOff>73025</xdr:colOff>
      <xdr:row>28</xdr:row>
      <xdr:rowOff>131744</xdr:rowOff>
    </xdr:to>
    <xdr:cxnSp macro="">
      <xdr:nvCxnSpPr>
        <xdr:cNvPr id="146" name="直線コネクタ 145">
          <a:extLst>
            <a:ext uri="{FF2B5EF4-FFF2-40B4-BE49-F238E27FC236}">
              <a16:creationId xmlns:a16="http://schemas.microsoft.com/office/drawing/2014/main" id="{551D051F-D75F-42B8-83A5-4BC83729CE9D}"/>
            </a:ext>
          </a:extLst>
        </xdr:cNvPr>
        <xdr:cNvCxnSpPr/>
      </xdr:nvCxnSpPr>
      <xdr:spPr>
        <a:xfrm>
          <a:off x="13322300" y="5659610"/>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95749</xdr:rowOff>
    </xdr:from>
    <xdr:to>
      <xdr:col>64</xdr:col>
      <xdr:colOff>123825</xdr:colOff>
      <xdr:row>29</xdr:row>
      <xdr:rowOff>25899</xdr:rowOff>
    </xdr:to>
    <xdr:sp macro="" textlink="">
      <xdr:nvSpPr>
        <xdr:cNvPr id="147" name="楕円 146">
          <a:extLst>
            <a:ext uri="{FF2B5EF4-FFF2-40B4-BE49-F238E27FC236}">
              <a16:creationId xmlns:a16="http://schemas.microsoft.com/office/drawing/2014/main" id="{B36EB56C-364A-4860-B817-5DABDE2631AF}"/>
            </a:ext>
          </a:extLst>
        </xdr:cNvPr>
        <xdr:cNvSpPr/>
      </xdr:nvSpPr>
      <xdr:spPr>
        <a:xfrm>
          <a:off x="12509500" y="56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87485</xdr:rowOff>
    </xdr:from>
    <xdr:to>
      <xdr:col>68</xdr:col>
      <xdr:colOff>73025</xdr:colOff>
      <xdr:row>28</xdr:row>
      <xdr:rowOff>146549</xdr:rowOff>
    </xdr:to>
    <xdr:cxnSp macro="">
      <xdr:nvCxnSpPr>
        <xdr:cNvPr id="148" name="直線コネクタ 147">
          <a:extLst>
            <a:ext uri="{FF2B5EF4-FFF2-40B4-BE49-F238E27FC236}">
              <a16:creationId xmlns:a16="http://schemas.microsoft.com/office/drawing/2014/main" id="{B8C2FF88-DF5F-4BFA-B92E-0058A4BDC30D}"/>
            </a:ext>
          </a:extLst>
        </xdr:cNvPr>
        <xdr:cNvCxnSpPr/>
      </xdr:nvCxnSpPr>
      <xdr:spPr>
        <a:xfrm flipV="1">
          <a:off x="12560300" y="5659610"/>
          <a:ext cx="76200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16483</xdr:rowOff>
    </xdr:from>
    <xdr:to>
      <xdr:col>60</xdr:col>
      <xdr:colOff>123825</xdr:colOff>
      <xdr:row>28</xdr:row>
      <xdr:rowOff>118083</xdr:rowOff>
    </xdr:to>
    <xdr:sp macro="" textlink="">
      <xdr:nvSpPr>
        <xdr:cNvPr id="149" name="楕円 148">
          <a:extLst>
            <a:ext uri="{FF2B5EF4-FFF2-40B4-BE49-F238E27FC236}">
              <a16:creationId xmlns:a16="http://schemas.microsoft.com/office/drawing/2014/main" id="{C5AC3D5E-1EB7-42D6-A2E0-EE6CB6E95B06}"/>
            </a:ext>
          </a:extLst>
        </xdr:cNvPr>
        <xdr:cNvSpPr/>
      </xdr:nvSpPr>
      <xdr:spPr>
        <a:xfrm>
          <a:off x="11747500" y="5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67283</xdr:rowOff>
    </xdr:from>
    <xdr:to>
      <xdr:col>64</xdr:col>
      <xdr:colOff>73025</xdr:colOff>
      <xdr:row>28</xdr:row>
      <xdr:rowOff>146549</xdr:rowOff>
    </xdr:to>
    <xdr:cxnSp macro="">
      <xdr:nvCxnSpPr>
        <xdr:cNvPr id="150" name="直線コネクタ 149">
          <a:extLst>
            <a:ext uri="{FF2B5EF4-FFF2-40B4-BE49-F238E27FC236}">
              <a16:creationId xmlns:a16="http://schemas.microsoft.com/office/drawing/2014/main" id="{529753F8-6AE5-447E-B1A0-0863559018BA}"/>
            </a:ext>
          </a:extLst>
        </xdr:cNvPr>
        <xdr:cNvCxnSpPr/>
      </xdr:nvCxnSpPr>
      <xdr:spPr>
        <a:xfrm>
          <a:off x="11798300" y="5639408"/>
          <a:ext cx="7620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51" name="n_1aveValue債務償還比率">
          <a:extLst>
            <a:ext uri="{FF2B5EF4-FFF2-40B4-BE49-F238E27FC236}">
              <a16:creationId xmlns:a16="http://schemas.microsoft.com/office/drawing/2014/main" id="{705F7B2A-168D-41D4-88B4-CCB908EBAF1F}"/>
            </a:ext>
          </a:extLst>
        </xdr:cNvPr>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2" name="n_2aveValue債務償還比率">
          <a:extLst>
            <a:ext uri="{FF2B5EF4-FFF2-40B4-BE49-F238E27FC236}">
              <a16:creationId xmlns:a16="http://schemas.microsoft.com/office/drawing/2014/main" id="{EF31FDAF-9C01-4C67-85F2-447B4EBC2F39}"/>
            </a:ext>
          </a:extLst>
        </xdr:cNvPr>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53" name="n_3aveValue債務償還比率">
          <a:extLst>
            <a:ext uri="{FF2B5EF4-FFF2-40B4-BE49-F238E27FC236}">
              <a16:creationId xmlns:a16="http://schemas.microsoft.com/office/drawing/2014/main" id="{967127B0-E848-4E03-B648-98A1C5852B69}"/>
            </a:ext>
          </a:extLst>
        </xdr:cNvPr>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54" name="n_4aveValue債務償還比率">
          <a:extLst>
            <a:ext uri="{FF2B5EF4-FFF2-40B4-BE49-F238E27FC236}">
              <a16:creationId xmlns:a16="http://schemas.microsoft.com/office/drawing/2014/main" id="{0EE84900-744B-4001-8102-96910F3A4F6D}"/>
            </a:ext>
          </a:extLst>
        </xdr:cNvPr>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27621</xdr:rowOff>
    </xdr:from>
    <xdr:ext cx="469744" cy="259045"/>
    <xdr:sp macro="" textlink="">
      <xdr:nvSpPr>
        <xdr:cNvPr id="155" name="n_1mainValue債務償還比率">
          <a:extLst>
            <a:ext uri="{FF2B5EF4-FFF2-40B4-BE49-F238E27FC236}">
              <a16:creationId xmlns:a16="http://schemas.microsoft.com/office/drawing/2014/main" id="{E265A317-F16C-439F-A2A5-C8F8CBCEC8CB}"/>
            </a:ext>
          </a:extLst>
        </xdr:cNvPr>
        <xdr:cNvSpPr txBox="1"/>
      </xdr:nvSpPr>
      <xdr:spPr>
        <a:xfrm>
          <a:off x="13836727" y="542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154812</xdr:rowOff>
    </xdr:from>
    <xdr:ext cx="469744" cy="259045"/>
    <xdr:sp macro="" textlink="">
      <xdr:nvSpPr>
        <xdr:cNvPr id="156" name="n_2mainValue債務償還比率">
          <a:extLst>
            <a:ext uri="{FF2B5EF4-FFF2-40B4-BE49-F238E27FC236}">
              <a16:creationId xmlns:a16="http://schemas.microsoft.com/office/drawing/2014/main" id="{735AD698-A37D-40BE-84C3-5949EB4C9EAC}"/>
            </a:ext>
          </a:extLst>
        </xdr:cNvPr>
        <xdr:cNvSpPr txBox="1"/>
      </xdr:nvSpPr>
      <xdr:spPr>
        <a:xfrm>
          <a:off x="13087427" y="538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42426</xdr:rowOff>
    </xdr:from>
    <xdr:ext cx="469744" cy="259045"/>
    <xdr:sp macro="" textlink="">
      <xdr:nvSpPr>
        <xdr:cNvPr id="157" name="n_3mainValue債務償還比率">
          <a:extLst>
            <a:ext uri="{FF2B5EF4-FFF2-40B4-BE49-F238E27FC236}">
              <a16:creationId xmlns:a16="http://schemas.microsoft.com/office/drawing/2014/main" id="{C1C26A82-B2B9-4694-9B13-4BC5A30EA149}"/>
            </a:ext>
          </a:extLst>
        </xdr:cNvPr>
        <xdr:cNvSpPr txBox="1"/>
      </xdr:nvSpPr>
      <xdr:spPr>
        <a:xfrm>
          <a:off x="12325427" y="544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134610</xdr:rowOff>
    </xdr:from>
    <xdr:ext cx="469744" cy="259045"/>
    <xdr:sp macro="" textlink="">
      <xdr:nvSpPr>
        <xdr:cNvPr id="158" name="n_4mainValue債務償還比率">
          <a:extLst>
            <a:ext uri="{FF2B5EF4-FFF2-40B4-BE49-F238E27FC236}">
              <a16:creationId xmlns:a16="http://schemas.microsoft.com/office/drawing/2014/main" id="{D6BD70F2-70B8-4C4A-8CC0-AF2416B81A81}"/>
            </a:ext>
          </a:extLst>
        </xdr:cNvPr>
        <xdr:cNvSpPr txBox="1"/>
      </xdr:nvSpPr>
      <xdr:spPr>
        <a:xfrm>
          <a:off x="11563427" y="53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7FC81FEC-089D-4742-A877-44075FC771F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1E682FF2-5B79-43A3-BD64-42CB162FE52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D2DA909E-843B-4CCF-BAC0-A5A5399AAC8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1C25E88C-CF8E-4523-AD52-82ECC7DFF8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14BD1E8-D346-43C7-B3F4-5209C20264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2EF294F1-DB0D-4720-9189-61B325ECAB8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AB1779-2A5E-4D20-982E-3394064487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A5E1FB-1702-44CA-AE5A-285C92C338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99EBE8-3C48-4E1A-9F54-77E62E03C3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D7EE51-8CA6-4904-AD25-805446031E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5BBCEA-2AF2-4381-A322-ECC08AA2AE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AAA8D8-4C40-4B48-AE88-AA24151F0A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84AD48-F4B5-48E6-A431-E0D2835C09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F8FF49-83F2-4690-A2C0-8784C9CBF0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A7A076-F022-415E-9E2B-938840EA1D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169708-93D5-4097-AFB7-D40E8D2ECB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69D521-5925-47A4-A742-4677F5C4AC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C21A2C-2C7E-4612-8049-C01E03B68F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EF683C-3896-4233-833A-371397A6F6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62C684-5C47-4F1C-9FA5-C6BF267D16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FA5E26-F5BF-4636-9574-E778FEECAA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A6590C4-E66D-492E-AECC-8D46C1D522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E96D2B-E36C-4FFC-B8A8-827D020905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30C8A6-B321-4FA2-A6D0-DE51C83C17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C66F10-8002-44A5-840C-3602DA4B8B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9DF0A2-E031-4D52-8EB9-047A7909A1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4E8E85-BC24-48A0-8C8E-0E2FE27586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1E1E64-A15F-4779-AE12-078EE1F90D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6546E9-895B-464D-909E-F1068AEE73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DE1FC9-7F94-41CA-A317-EB5C9AF8E4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7A898D-C38F-4C5F-B085-B8D086E42D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0745FE-F0A4-43C6-890F-BABFBC1146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58A698-A4AE-48C4-8EEB-5CC5BB6FDB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9C7AE7-0215-4F9E-B25A-E9F42C0414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837FC6-F21E-42E8-99F0-3546942414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324743-8EA6-4B8E-B3ED-F1B1FF4044D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8EF47B1-AC7E-4711-9AF0-1E2F0868B6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8E5D2F-8958-4A5B-8A3D-DC6952FBD8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068524D-A654-4A7C-B75A-93D123EC48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CF77A2-199F-4576-AACC-5E40A4ACC2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6FB803-4694-474B-8DFF-A35BA89681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D9290C-D1A3-4635-9A09-195CBD3BDE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2AC98A-9620-478D-B5BF-9D1038CE7F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B57581-718B-4243-AEA4-21D7D99BA1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30FACC-EC87-4202-A518-AC6C3163DE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F14820-CE30-4649-8A6B-E84C56C5A0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87D3B3-E21F-4E0E-A175-88836D6092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74E566-B717-4FA5-AC73-FF12E76A37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63D4C63-6E2B-4E2C-AF66-EA9D5495D31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9E12513-5027-4380-932A-624798582E0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363999-8F0D-4B10-950D-A5B4AD05F5E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7B2778A-4476-48F5-98F9-3DE0C954832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1ED2BB8-123B-46F5-B3E0-7EC0DBAB142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7A08DBC-095E-4A53-8010-FAF9275FDE9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EE4857A-0FC0-4BF4-8370-79FFD5BCEC3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3CBC3FB-45F1-4690-8E37-ADEB2BC331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341F8B-3D9A-42D4-84C6-43A45763104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7E7C725-57F5-4145-A931-0808D5336FB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8CB3B4C-6EF0-4AD7-8257-21DAC30D54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F74CCB4-882A-4E05-B700-C0BF6128489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A42C06-056A-4ABD-9A60-73DCE26081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E1D746F4-C53E-48A5-B940-8C9F4C763C5D}"/>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5D60A4B5-25BB-49E1-99E8-C220CC1614AE}"/>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7498D6F8-6AF5-480A-B208-6B98CEF4BDE5}"/>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79F044D6-7D79-492A-B543-6A5C89312585}"/>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1BAE71E2-42DB-4B1B-9D03-07438AF294DA}"/>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a:extLst>
            <a:ext uri="{FF2B5EF4-FFF2-40B4-BE49-F238E27FC236}">
              <a16:creationId xmlns:a16="http://schemas.microsoft.com/office/drawing/2014/main" id="{187FE247-E97A-4CD1-928E-985C87A39069}"/>
            </a:ext>
          </a:extLst>
        </xdr:cNvPr>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9FC3C066-D0E0-4E7A-BC70-4C523C09A744}"/>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E30C7191-5E88-4B90-8013-F9251A4A68B1}"/>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75F6E6CA-D079-4F06-AF91-3DAEFAB944FB}"/>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8C4CCEDC-30EB-484C-B37E-46DC62C713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080CFDCE-AB87-46D5-AB6A-3C3E5CB9E9F9}"/>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951D7D2-7BE0-4CAE-AD16-01BE584858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EC92FD-AF56-44A9-AD3E-0ED5485AB7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CFF069-164E-42DA-B5FC-B7522E773E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151881-152C-4499-8E4F-4618A4CAA3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6BE52A-EB07-4AB7-B75A-DAB65C874B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3" name="楕円 72">
          <a:extLst>
            <a:ext uri="{FF2B5EF4-FFF2-40B4-BE49-F238E27FC236}">
              <a16:creationId xmlns:a16="http://schemas.microsoft.com/office/drawing/2014/main" id="{67C76AF0-9768-4E1F-9B4A-C71C43A20A19}"/>
            </a:ext>
          </a:extLst>
        </xdr:cNvPr>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4" name="【道路】&#10;有形固定資産減価償却率該当値テキスト">
          <a:extLst>
            <a:ext uri="{FF2B5EF4-FFF2-40B4-BE49-F238E27FC236}">
              <a16:creationId xmlns:a16="http://schemas.microsoft.com/office/drawing/2014/main" id="{9F022389-72B2-4D70-B615-8BB8670A7D22}"/>
            </a:ext>
          </a:extLst>
        </xdr:cNvPr>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5" name="楕円 74">
          <a:extLst>
            <a:ext uri="{FF2B5EF4-FFF2-40B4-BE49-F238E27FC236}">
              <a16:creationId xmlns:a16="http://schemas.microsoft.com/office/drawing/2014/main" id="{2653E7C8-A149-4840-8391-39FD4D7A6310}"/>
            </a:ext>
          </a:extLst>
        </xdr:cNvPr>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95250</xdr:rowOff>
    </xdr:to>
    <xdr:cxnSp macro="">
      <xdr:nvCxnSpPr>
        <xdr:cNvPr id="76" name="直線コネクタ 75">
          <a:extLst>
            <a:ext uri="{FF2B5EF4-FFF2-40B4-BE49-F238E27FC236}">
              <a16:creationId xmlns:a16="http://schemas.microsoft.com/office/drawing/2014/main" id="{2540DB78-3352-42E2-8390-235F6DAAD0BA}"/>
            </a:ext>
          </a:extLst>
        </xdr:cNvPr>
        <xdr:cNvCxnSpPr/>
      </xdr:nvCxnSpPr>
      <xdr:spPr>
        <a:xfrm>
          <a:off x="3797300" y="67608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164465</xdr:rowOff>
    </xdr:from>
    <xdr:to>
      <xdr:col>15</xdr:col>
      <xdr:colOff>101600</xdr:colOff>
      <xdr:row>39</xdr:row>
      <xdr:rowOff>94615</xdr:rowOff>
    </xdr:to>
    <xdr:sp macro="" textlink="">
      <xdr:nvSpPr>
        <xdr:cNvPr id="77" name="楕円 76">
          <a:extLst>
            <a:ext uri="{FF2B5EF4-FFF2-40B4-BE49-F238E27FC236}">
              <a16:creationId xmlns:a16="http://schemas.microsoft.com/office/drawing/2014/main" id="{30A6C908-1D35-4BEF-A9E8-D9E7B2DCCFCC}"/>
            </a:ext>
          </a:extLst>
        </xdr:cNvPr>
        <xdr:cNvSpPr/>
      </xdr:nvSpPr>
      <xdr:spPr>
        <a:xfrm>
          <a:off x="2857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43815</xdr:rowOff>
    </xdr:from>
    <xdr:to>
      <xdr:col>19</xdr:col>
      <xdr:colOff>177800</xdr:colOff>
      <xdr:row>39</xdr:row>
      <xdr:rowOff>74295</xdr:rowOff>
    </xdr:to>
    <xdr:cxnSp macro="">
      <xdr:nvCxnSpPr>
        <xdr:cNvPr id="78" name="直線コネクタ 77">
          <a:extLst>
            <a:ext uri="{FF2B5EF4-FFF2-40B4-BE49-F238E27FC236}">
              <a16:creationId xmlns:a16="http://schemas.microsoft.com/office/drawing/2014/main" id="{A8F5508A-EE7F-410A-B9E0-D1B36DFB1291}"/>
            </a:ext>
          </a:extLst>
        </xdr:cNvPr>
        <xdr:cNvCxnSpPr/>
      </xdr:nvCxnSpPr>
      <xdr:spPr>
        <a:xfrm>
          <a:off x="2908300" y="6730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9" name="楕円 78">
          <a:extLst>
            <a:ext uri="{FF2B5EF4-FFF2-40B4-BE49-F238E27FC236}">
              <a16:creationId xmlns:a16="http://schemas.microsoft.com/office/drawing/2014/main" id="{16C2DCC4-516C-4224-B8F4-DC4BD7F3426A}"/>
            </a:ext>
          </a:extLst>
        </xdr:cNvPr>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43815</xdr:rowOff>
    </xdr:to>
    <xdr:cxnSp macro="">
      <xdr:nvCxnSpPr>
        <xdr:cNvPr id="80" name="直線コネクタ 79">
          <a:extLst>
            <a:ext uri="{FF2B5EF4-FFF2-40B4-BE49-F238E27FC236}">
              <a16:creationId xmlns:a16="http://schemas.microsoft.com/office/drawing/2014/main" id="{17A71B69-2A14-4516-A656-7FE399FB03F3}"/>
            </a:ext>
          </a:extLst>
        </xdr:cNvPr>
        <xdr:cNvCxnSpPr/>
      </xdr:nvCxnSpPr>
      <xdr:spPr>
        <a:xfrm>
          <a:off x="2019300" y="6705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a:extLst>
            <a:ext uri="{FF2B5EF4-FFF2-40B4-BE49-F238E27FC236}">
              <a16:creationId xmlns:a16="http://schemas.microsoft.com/office/drawing/2014/main" id="{50CA1BC5-2FB7-47AA-A316-85CB7E9981E7}"/>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a:extLst>
            <a:ext uri="{FF2B5EF4-FFF2-40B4-BE49-F238E27FC236}">
              <a16:creationId xmlns:a16="http://schemas.microsoft.com/office/drawing/2014/main" id="{F4DC206E-301B-4513-85D1-BA1EA9233CE0}"/>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3" name="n_3aveValue【道路】&#10;有形固定資産減価償却率">
          <a:extLst>
            <a:ext uri="{FF2B5EF4-FFF2-40B4-BE49-F238E27FC236}">
              <a16:creationId xmlns:a16="http://schemas.microsoft.com/office/drawing/2014/main" id="{EAC544AE-84BA-4D06-AA9C-E1CA7781C5DE}"/>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a:extLst>
            <a:ext uri="{FF2B5EF4-FFF2-40B4-BE49-F238E27FC236}">
              <a16:creationId xmlns:a16="http://schemas.microsoft.com/office/drawing/2014/main" id="{775290BD-15F2-47BF-A1BA-7514327BA369}"/>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85" name="n_1mainValue【道路】&#10;有形固定資産減価償却率">
          <a:extLst>
            <a:ext uri="{FF2B5EF4-FFF2-40B4-BE49-F238E27FC236}">
              <a16:creationId xmlns:a16="http://schemas.microsoft.com/office/drawing/2014/main" id="{F2BB9E01-A3B7-452D-9B56-4641ED1340D0}"/>
            </a:ext>
          </a:extLst>
        </xdr:cNvPr>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85742</xdr:rowOff>
    </xdr:from>
    <xdr:ext cx="405111" cy="259045"/>
    <xdr:sp macro="" textlink="">
      <xdr:nvSpPr>
        <xdr:cNvPr id="86" name="n_2mainValue【道路】&#10;有形固定資産減価償却率">
          <a:extLst>
            <a:ext uri="{FF2B5EF4-FFF2-40B4-BE49-F238E27FC236}">
              <a16:creationId xmlns:a16="http://schemas.microsoft.com/office/drawing/2014/main" id="{0BC04CF1-B2D8-438A-A9DB-8D9D842F4803}"/>
            </a:ext>
          </a:extLst>
        </xdr:cNvPr>
        <xdr:cNvSpPr txBox="1"/>
      </xdr:nvSpPr>
      <xdr:spPr>
        <a:xfrm>
          <a:off x="2705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7" name="n_3mainValue【道路】&#10;有形固定資産減価償却率">
          <a:extLst>
            <a:ext uri="{FF2B5EF4-FFF2-40B4-BE49-F238E27FC236}">
              <a16:creationId xmlns:a16="http://schemas.microsoft.com/office/drawing/2014/main" id="{08B03677-0A2A-4BBF-9FAC-2E2D493EC37B}"/>
            </a:ext>
          </a:extLst>
        </xdr:cNvPr>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CA4DFB6-EC77-4478-A69D-9DFBF049A4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91E1E27-3462-4FD4-B0D2-0E2827FE11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A968E47-E120-4E9F-84B1-520FD9D8E6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F447C58-335E-4AC7-82C6-A232CFECE0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F4E8B080-7DB8-4732-9DC6-115ABB2AFE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488425F-BAB4-4C1B-9DF1-DA07A654CE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F307614-49EB-4E3D-9FF3-7A29E7D243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65DCF417-E027-4BC0-81E2-13D6FBA7C8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2CC808A-9970-45B4-93BB-A7C53F70FB5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D17822D3-B080-42CC-B298-6C8D4DFB02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6CE46C34-ACD6-4DCA-BBAB-8726D8B4081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72B7F536-3050-4B73-A9E0-B4AB6973C2A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E236B178-6632-434C-A6B3-50C41502A92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C48E4BE3-7570-412A-8226-608D548315C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DD4794DA-017F-44EE-8286-68E669AA795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3D49EABD-F38D-4A8F-A818-BDEE53CD369E}"/>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6E9EE266-9CCA-4DA3-808F-E5DD70E5E89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7298B53F-39BA-4559-905D-33BB6AA2537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9881D75-4ED1-4662-B878-CAB09B4334F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DBD36B07-93AA-47A7-AA34-7E34E5A6A26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77079AD-C35C-4A57-9ED6-79FC1AFDBE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a:extLst>
            <a:ext uri="{FF2B5EF4-FFF2-40B4-BE49-F238E27FC236}">
              <a16:creationId xmlns:a16="http://schemas.microsoft.com/office/drawing/2014/main" id="{61196384-CBDD-4D18-9199-66AC89F376DD}"/>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a:extLst>
            <a:ext uri="{FF2B5EF4-FFF2-40B4-BE49-F238E27FC236}">
              <a16:creationId xmlns:a16="http://schemas.microsoft.com/office/drawing/2014/main" id="{1DF7BDF8-46C5-4252-9EE4-451DCBCE5AA5}"/>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a:extLst>
            <a:ext uri="{FF2B5EF4-FFF2-40B4-BE49-F238E27FC236}">
              <a16:creationId xmlns:a16="http://schemas.microsoft.com/office/drawing/2014/main" id="{2B872756-7527-4B35-9DEA-6E56EABC859F}"/>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a:extLst>
            <a:ext uri="{FF2B5EF4-FFF2-40B4-BE49-F238E27FC236}">
              <a16:creationId xmlns:a16="http://schemas.microsoft.com/office/drawing/2014/main" id="{A2BB49DA-8308-470A-98DD-F615BDF16DF4}"/>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a:extLst>
            <a:ext uri="{FF2B5EF4-FFF2-40B4-BE49-F238E27FC236}">
              <a16:creationId xmlns:a16="http://schemas.microsoft.com/office/drawing/2014/main" id="{A780B9B7-DDC3-402F-999A-FFD480FCF562}"/>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a:extLst>
            <a:ext uri="{FF2B5EF4-FFF2-40B4-BE49-F238E27FC236}">
              <a16:creationId xmlns:a16="http://schemas.microsoft.com/office/drawing/2014/main" id="{FAACE2C3-6AFD-4931-BEEB-2167DE647346}"/>
            </a:ext>
          </a:extLst>
        </xdr:cNvPr>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a:extLst>
            <a:ext uri="{FF2B5EF4-FFF2-40B4-BE49-F238E27FC236}">
              <a16:creationId xmlns:a16="http://schemas.microsoft.com/office/drawing/2014/main" id="{09CE0C6F-E4EE-4E65-A698-C42C6943CC99}"/>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a:extLst>
            <a:ext uri="{FF2B5EF4-FFF2-40B4-BE49-F238E27FC236}">
              <a16:creationId xmlns:a16="http://schemas.microsoft.com/office/drawing/2014/main" id="{F1A3AE62-A485-48EB-82AF-7230D1BDCE37}"/>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a:extLst>
            <a:ext uri="{FF2B5EF4-FFF2-40B4-BE49-F238E27FC236}">
              <a16:creationId xmlns:a16="http://schemas.microsoft.com/office/drawing/2014/main" id="{F64A9967-C3E3-4613-950C-108D902AF7E6}"/>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a:extLst>
            <a:ext uri="{FF2B5EF4-FFF2-40B4-BE49-F238E27FC236}">
              <a16:creationId xmlns:a16="http://schemas.microsoft.com/office/drawing/2014/main" id="{B1B143C3-402B-4FFA-B588-FAFFA57669A6}"/>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a:extLst>
            <a:ext uri="{FF2B5EF4-FFF2-40B4-BE49-F238E27FC236}">
              <a16:creationId xmlns:a16="http://schemas.microsoft.com/office/drawing/2014/main" id="{1DC4CA74-D89D-4797-97AB-5DA61D18CCD8}"/>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9852A6D-C345-48ED-BB65-80294F3AE9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DABCA22-48D7-4531-8303-35784E40B7C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9F409F3-AD93-4F3E-8C85-986E37BA55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66362D4-8A61-44ED-87A1-5BD72F8906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8CE3D47-F195-43D5-9A41-8A0CAAA2E7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91694</xdr:rowOff>
    </xdr:from>
    <xdr:to>
      <xdr:col>55</xdr:col>
      <xdr:colOff>50800</xdr:colOff>
      <xdr:row>34</xdr:row>
      <xdr:rowOff>21844</xdr:rowOff>
    </xdr:to>
    <xdr:sp macro="" textlink="">
      <xdr:nvSpPr>
        <xdr:cNvPr id="125" name="楕円 124">
          <a:extLst>
            <a:ext uri="{FF2B5EF4-FFF2-40B4-BE49-F238E27FC236}">
              <a16:creationId xmlns:a16="http://schemas.microsoft.com/office/drawing/2014/main" id="{E5E60374-DC59-4130-9E81-41763AFA57EB}"/>
            </a:ext>
          </a:extLst>
        </xdr:cNvPr>
        <xdr:cNvSpPr/>
      </xdr:nvSpPr>
      <xdr:spPr>
        <a:xfrm>
          <a:off x="104267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44721</xdr:rowOff>
    </xdr:from>
    <xdr:ext cx="534377" cy="259045"/>
    <xdr:sp macro="" textlink="">
      <xdr:nvSpPr>
        <xdr:cNvPr id="126" name="【道路】&#10;一人当たり延長該当値テキスト">
          <a:extLst>
            <a:ext uri="{FF2B5EF4-FFF2-40B4-BE49-F238E27FC236}">
              <a16:creationId xmlns:a16="http://schemas.microsoft.com/office/drawing/2014/main" id="{10F20D4C-11F0-4AB3-B320-29E675D59294}"/>
            </a:ext>
          </a:extLst>
        </xdr:cNvPr>
        <xdr:cNvSpPr txBox="1"/>
      </xdr:nvSpPr>
      <xdr:spPr>
        <a:xfrm>
          <a:off x="10515600" y="57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108062</xdr:rowOff>
    </xdr:from>
    <xdr:to>
      <xdr:col>50</xdr:col>
      <xdr:colOff>165100</xdr:colOff>
      <xdr:row>34</xdr:row>
      <xdr:rowOff>38212</xdr:rowOff>
    </xdr:to>
    <xdr:sp macro="" textlink="">
      <xdr:nvSpPr>
        <xdr:cNvPr id="127" name="楕円 126">
          <a:extLst>
            <a:ext uri="{FF2B5EF4-FFF2-40B4-BE49-F238E27FC236}">
              <a16:creationId xmlns:a16="http://schemas.microsoft.com/office/drawing/2014/main" id="{E0466FD3-FC7B-4F3C-B445-A17A9B689197}"/>
            </a:ext>
          </a:extLst>
        </xdr:cNvPr>
        <xdr:cNvSpPr/>
      </xdr:nvSpPr>
      <xdr:spPr>
        <a:xfrm>
          <a:off x="9588500" y="57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142494</xdr:rowOff>
    </xdr:from>
    <xdr:to>
      <xdr:col>55</xdr:col>
      <xdr:colOff>0</xdr:colOff>
      <xdr:row>33</xdr:row>
      <xdr:rowOff>158862</xdr:rowOff>
    </xdr:to>
    <xdr:cxnSp macro="">
      <xdr:nvCxnSpPr>
        <xdr:cNvPr id="128" name="直線コネクタ 127">
          <a:extLst>
            <a:ext uri="{FF2B5EF4-FFF2-40B4-BE49-F238E27FC236}">
              <a16:creationId xmlns:a16="http://schemas.microsoft.com/office/drawing/2014/main" id="{BA483EC2-DD04-4665-ADB0-082417D737E9}"/>
            </a:ext>
          </a:extLst>
        </xdr:cNvPr>
        <xdr:cNvCxnSpPr/>
      </xdr:nvCxnSpPr>
      <xdr:spPr>
        <a:xfrm flipV="1">
          <a:off x="9639300" y="5800344"/>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119812</xdr:rowOff>
    </xdr:from>
    <xdr:to>
      <xdr:col>46</xdr:col>
      <xdr:colOff>38100</xdr:colOff>
      <xdr:row>34</xdr:row>
      <xdr:rowOff>49962</xdr:rowOff>
    </xdr:to>
    <xdr:sp macro="" textlink="">
      <xdr:nvSpPr>
        <xdr:cNvPr id="129" name="楕円 128">
          <a:extLst>
            <a:ext uri="{FF2B5EF4-FFF2-40B4-BE49-F238E27FC236}">
              <a16:creationId xmlns:a16="http://schemas.microsoft.com/office/drawing/2014/main" id="{1ABD17DF-9F7C-452B-954F-47BBFDD8C01C}"/>
            </a:ext>
          </a:extLst>
        </xdr:cNvPr>
        <xdr:cNvSpPr/>
      </xdr:nvSpPr>
      <xdr:spPr>
        <a:xfrm>
          <a:off x="8699500" y="57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158862</xdr:rowOff>
    </xdr:from>
    <xdr:to>
      <xdr:col>50</xdr:col>
      <xdr:colOff>114300</xdr:colOff>
      <xdr:row>33</xdr:row>
      <xdr:rowOff>170612</xdr:rowOff>
    </xdr:to>
    <xdr:cxnSp macro="">
      <xdr:nvCxnSpPr>
        <xdr:cNvPr id="130" name="直線コネクタ 129">
          <a:extLst>
            <a:ext uri="{FF2B5EF4-FFF2-40B4-BE49-F238E27FC236}">
              <a16:creationId xmlns:a16="http://schemas.microsoft.com/office/drawing/2014/main" id="{DC3D6E17-44D6-47FE-B0C4-7E9E79E4C0C5}"/>
            </a:ext>
          </a:extLst>
        </xdr:cNvPr>
        <xdr:cNvCxnSpPr/>
      </xdr:nvCxnSpPr>
      <xdr:spPr>
        <a:xfrm flipV="1">
          <a:off x="8750300" y="581671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134122</xdr:rowOff>
    </xdr:from>
    <xdr:to>
      <xdr:col>41</xdr:col>
      <xdr:colOff>101600</xdr:colOff>
      <xdr:row>34</xdr:row>
      <xdr:rowOff>64272</xdr:rowOff>
    </xdr:to>
    <xdr:sp macro="" textlink="">
      <xdr:nvSpPr>
        <xdr:cNvPr id="131" name="楕円 130">
          <a:extLst>
            <a:ext uri="{FF2B5EF4-FFF2-40B4-BE49-F238E27FC236}">
              <a16:creationId xmlns:a16="http://schemas.microsoft.com/office/drawing/2014/main" id="{A2E49FC7-ABD8-45A8-A1F5-C7E2AE447B10}"/>
            </a:ext>
          </a:extLst>
        </xdr:cNvPr>
        <xdr:cNvSpPr/>
      </xdr:nvSpPr>
      <xdr:spPr>
        <a:xfrm>
          <a:off x="7810500" y="57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170612</xdr:rowOff>
    </xdr:from>
    <xdr:to>
      <xdr:col>45</xdr:col>
      <xdr:colOff>177800</xdr:colOff>
      <xdr:row>34</xdr:row>
      <xdr:rowOff>13472</xdr:rowOff>
    </xdr:to>
    <xdr:cxnSp macro="">
      <xdr:nvCxnSpPr>
        <xdr:cNvPr id="132" name="直線コネクタ 131">
          <a:extLst>
            <a:ext uri="{FF2B5EF4-FFF2-40B4-BE49-F238E27FC236}">
              <a16:creationId xmlns:a16="http://schemas.microsoft.com/office/drawing/2014/main" id="{FB105DFB-A528-4A1A-A32D-E5CFB9BE4547}"/>
            </a:ext>
          </a:extLst>
        </xdr:cNvPr>
        <xdr:cNvCxnSpPr/>
      </xdr:nvCxnSpPr>
      <xdr:spPr>
        <a:xfrm flipV="1">
          <a:off x="7861300" y="582846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3" name="n_1aveValue【道路】&#10;一人当たり延長">
          <a:extLst>
            <a:ext uri="{FF2B5EF4-FFF2-40B4-BE49-F238E27FC236}">
              <a16:creationId xmlns:a16="http://schemas.microsoft.com/office/drawing/2014/main" id="{A53AD5EB-A420-4BEF-B24D-96295B605BCF}"/>
            </a:ext>
          </a:extLst>
        </xdr:cNvPr>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4" name="n_2aveValue【道路】&#10;一人当たり延長">
          <a:extLst>
            <a:ext uri="{FF2B5EF4-FFF2-40B4-BE49-F238E27FC236}">
              <a16:creationId xmlns:a16="http://schemas.microsoft.com/office/drawing/2014/main" id="{65F532D2-67DD-41F8-A2A1-44063ED260EC}"/>
            </a:ext>
          </a:extLst>
        </xdr:cNvPr>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5" name="n_3aveValue【道路】&#10;一人当たり延長">
          <a:extLst>
            <a:ext uri="{FF2B5EF4-FFF2-40B4-BE49-F238E27FC236}">
              <a16:creationId xmlns:a16="http://schemas.microsoft.com/office/drawing/2014/main" id="{4E6A3CF2-98B4-4673-A058-D32571B98EAF}"/>
            </a:ext>
          </a:extLst>
        </xdr:cNvPr>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a:extLst>
            <a:ext uri="{FF2B5EF4-FFF2-40B4-BE49-F238E27FC236}">
              <a16:creationId xmlns:a16="http://schemas.microsoft.com/office/drawing/2014/main" id="{7B6ED6BC-CDE6-4AC5-A91D-81A4ABB16087}"/>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54739</xdr:rowOff>
    </xdr:from>
    <xdr:ext cx="534377" cy="259045"/>
    <xdr:sp macro="" textlink="">
      <xdr:nvSpPr>
        <xdr:cNvPr id="137" name="n_1mainValue【道路】&#10;一人当たり延長">
          <a:extLst>
            <a:ext uri="{FF2B5EF4-FFF2-40B4-BE49-F238E27FC236}">
              <a16:creationId xmlns:a16="http://schemas.microsoft.com/office/drawing/2014/main" id="{8E77F9C9-303B-4BE5-B01F-0DF5512C728E}"/>
            </a:ext>
          </a:extLst>
        </xdr:cNvPr>
        <xdr:cNvSpPr txBox="1"/>
      </xdr:nvSpPr>
      <xdr:spPr>
        <a:xfrm>
          <a:off x="9359411" y="55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66489</xdr:rowOff>
    </xdr:from>
    <xdr:ext cx="534377" cy="259045"/>
    <xdr:sp macro="" textlink="">
      <xdr:nvSpPr>
        <xdr:cNvPr id="138" name="n_2mainValue【道路】&#10;一人当たり延長">
          <a:extLst>
            <a:ext uri="{FF2B5EF4-FFF2-40B4-BE49-F238E27FC236}">
              <a16:creationId xmlns:a16="http://schemas.microsoft.com/office/drawing/2014/main" id="{26FACA47-7218-4973-BE26-723D138BD00F}"/>
            </a:ext>
          </a:extLst>
        </xdr:cNvPr>
        <xdr:cNvSpPr txBox="1"/>
      </xdr:nvSpPr>
      <xdr:spPr>
        <a:xfrm>
          <a:off x="8483111" y="55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80799</xdr:rowOff>
    </xdr:from>
    <xdr:ext cx="534377" cy="259045"/>
    <xdr:sp macro="" textlink="">
      <xdr:nvSpPr>
        <xdr:cNvPr id="139" name="n_3mainValue【道路】&#10;一人当たり延長">
          <a:extLst>
            <a:ext uri="{FF2B5EF4-FFF2-40B4-BE49-F238E27FC236}">
              <a16:creationId xmlns:a16="http://schemas.microsoft.com/office/drawing/2014/main" id="{87815830-EFE7-49EB-8107-B09BA9EE7B07}"/>
            </a:ext>
          </a:extLst>
        </xdr:cNvPr>
        <xdr:cNvSpPr txBox="1"/>
      </xdr:nvSpPr>
      <xdr:spPr>
        <a:xfrm>
          <a:off x="7594111" y="55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7528611-0BA4-4B8C-94D9-E59BF8E828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C5B08C8B-2B4C-452C-8F54-F21A79498C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E17BEDED-507A-4A67-89CC-F10207BF58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EB9C4A71-186E-4122-95C7-800925C1C4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B569363-EC50-4372-8F74-0E53AB4B4C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728F23F1-CF9E-4BBA-87B2-B5FBE7EE40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F3E13E67-64C5-42D2-B6D0-AEC98CBCDF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59395B2E-63C4-4F88-8686-70CBBA58B5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FC235AB-86C2-4693-B683-1E9C3EC185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B5D6A9D-AE05-4CBB-8F7D-51D6D9EA72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B913D839-DAD4-4457-B7FA-2076F828EBE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DBA7262E-2F90-4B16-89E1-4C89724CB3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DD13D660-18F5-4C5E-BB3A-F2890647C05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8D933EE4-A81D-47EE-AF4F-EA30AFB008A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86BF40A-8845-48DB-B311-F0516F7AF27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9BF48C13-6C25-4281-8550-16C2A08CD73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C71AD499-A9EC-48F7-A9EB-EF917779422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307167EB-BAA6-4A14-BF61-50CC698BBA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FD74C1B0-23D2-4EBB-B8D5-2FA01E59469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848A1022-B165-4076-A51E-9BE1C960174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7CFB6BD0-1637-43C1-A87A-794714CA556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7293A342-7D80-4AA7-9BF3-66D2935FF7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id="{D2CC6B25-65DB-46F7-BBD5-83CC4088721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2C973B12-6BF2-45F8-9365-2E1A45B8B3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1163733F-50FA-4B52-8490-C2D2865F7227}"/>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F005904B-BDD2-4BC8-A2E7-44CD853E967B}"/>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C3BBBC5E-7FA7-453C-9324-F3C7191EE5DE}"/>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D351891F-911E-49E6-BFEC-A9C7865B2CC9}"/>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a:extLst>
            <a:ext uri="{FF2B5EF4-FFF2-40B4-BE49-F238E27FC236}">
              <a16:creationId xmlns:a16="http://schemas.microsoft.com/office/drawing/2014/main" id="{18AEB912-C69B-434C-A401-168E140B7F9A}"/>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51B65B9E-5728-40AB-8126-1756EB27AD65}"/>
            </a:ext>
          </a:extLst>
        </xdr:cNvPr>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a:extLst>
            <a:ext uri="{FF2B5EF4-FFF2-40B4-BE49-F238E27FC236}">
              <a16:creationId xmlns:a16="http://schemas.microsoft.com/office/drawing/2014/main" id="{6D5E186D-3A08-44D0-BF19-55FD9F74C90C}"/>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a:extLst>
            <a:ext uri="{FF2B5EF4-FFF2-40B4-BE49-F238E27FC236}">
              <a16:creationId xmlns:a16="http://schemas.microsoft.com/office/drawing/2014/main" id="{467DB9C2-2C76-4558-BB79-7DBB177FE9D0}"/>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a:extLst>
            <a:ext uri="{FF2B5EF4-FFF2-40B4-BE49-F238E27FC236}">
              <a16:creationId xmlns:a16="http://schemas.microsoft.com/office/drawing/2014/main" id="{A0660B9D-7A9D-4759-8C45-D482E31699B6}"/>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a:extLst>
            <a:ext uri="{FF2B5EF4-FFF2-40B4-BE49-F238E27FC236}">
              <a16:creationId xmlns:a16="http://schemas.microsoft.com/office/drawing/2014/main" id="{E156DD27-D6D4-4660-8441-30D4BD115C56}"/>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a:extLst>
            <a:ext uri="{FF2B5EF4-FFF2-40B4-BE49-F238E27FC236}">
              <a16:creationId xmlns:a16="http://schemas.microsoft.com/office/drawing/2014/main" id="{98A62C87-8D01-42F5-B216-B3BBAEFB4145}"/>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F5882D3-922C-4A7E-93D5-737A30A5AC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8C8D38A-3D7D-4ADE-A51C-B58CCDBE49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D779C76-BCF1-4202-8C41-B0371E0617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981BD7E-B7BA-4C3C-B3A5-AF86EB0F3E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AF0D796-8727-4073-AB62-942981D1D6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0" name="楕円 179">
          <a:extLst>
            <a:ext uri="{FF2B5EF4-FFF2-40B4-BE49-F238E27FC236}">
              <a16:creationId xmlns:a16="http://schemas.microsoft.com/office/drawing/2014/main" id="{503B235A-D9F5-4516-97C7-DB9FA7D50BEC}"/>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E500D056-6881-4629-8092-6A1355FDE54F}"/>
            </a:ext>
          </a:extLst>
        </xdr:cNvPr>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82" name="楕円 181">
          <a:extLst>
            <a:ext uri="{FF2B5EF4-FFF2-40B4-BE49-F238E27FC236}">
              <a16:creationId xmlns:a16="http://schemas.microsoft.com/office/drawing/2014/main" id="{16763099-32D4-46B0-B8B3-176BD9496110}"/>
            </a:ext>
          </a:extLst>
        </xdr:cNvPr>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60</xdr:row>
      <xdr:rowOff>0</xdr:rowOff>
    </xdr:to>
    <xdr:cxnSp macro="">
      <xdr:nvCxnSpPr>
        <xdr:cNvPr id="183" name="直線コネクタ 182">
          <a:extLst>
            <a:ext uri="{FF2B5EF4-FFF2-40B4-BE49-F238E27FC236}">
              <a16:creationId xmlns:a16="http://schemas.microsoft.com/office/drawing/2014/main" id="{DDE543C8-9F39-488A-A207-9A266A637C9E}"/>
            </a:ext>
          </a:extLst>
        </xdr:cNvPr>
        <xdr:cNvCxnSpPr/>
      </xdr:nvCxnSpPr>
      <xdr:spPr>
        <a:xfrm>
          <a:off x="3797300" y="10226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84" name="楕円 183">
          <a:extLst>
            <a:ext uri="{FF2B5EF4-FFF2-40B4-BE49-F238E27FC236}">
              <a16:creationId xmlns:a16="http://schemas.microsoft.com/office/drawing/2014/main" id="{67C97ED4-B5DC-4477-907A-DFC038F50A5C}"/>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110490</xdr:rowOff>
    </xdr:to>
    <xdr:cxnSp macro="">
      <xdr:nvCxnSpPr>
        <xdr:cNvPr id="185" name="直線コネクタ 184">
          <a:extLst>
            <a:ext uri="{FF2B5EF4-FFF2-40B4-BE49-F238E27FC236}">
              <a16:creationId xmlns:a16="http://schemas.microsoft.com/office/drawing/2014/main" id="{1B1CC3D4-B26E-47B5-996E-B501FAA80636}"/>
            </a:ext>
          </a:extLst>
        </xdr:cNvPr>
        <xdr:cNvCxnSpPr/>
      </xdr:nvCxnSpPr>
      <xdr:spPr>
        <a:xfrm>
          <a:off x="2908300" y="10180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86" name="楕円 185">
          <a:extLst>
            <a:ext uri="{FF2B5EF4-FFF2-40B4-BE49-F238E27FC236}">
              <a16:creationId xmlns:a16="http://schemas.microsoft.com/office/drawing/2014/main" id="{D7BEB5B5-3979-486C-8DA1-A52B34F25A51}"/>
            </a:ext>
          </a:extLst>
        </xdr:cNvPr>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64770</xdr:rowOff>
    </xdr:to>
    <xdr:cxnSp macro="">
      <xdr:nvCxnSpPr>
        <xdr:cNvPr id="187" name="直線コネクタ 186">
          <a:extLst>
            <a:ext uri="{FF2B5EF4-FFF2-40B4-BE49-F238E27FC236}">
              <a16:creationId xmlns:a16="http://schemas.microsoft.com/office/drawing/2014/main" id="{41191060-78EB-4151-A129-4873C8ABB63A}"/>
            </a:ext>
          </a:extLst>
        </xdr:cNvPr>
        <xdr:cNvCxnSpPr/>
      </xdr:nvCxnSpPr>
      <xdr:spPr>
        <a:xfrm>
          <a:off x="2019300" y="100926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171AF87E-CDCD-46AA-B4EF-F81CCFD34F62}"/>
            </a:ext>
          </a:extLst>
        </xdr:cNvPr>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B6714CD0-7637-4753-B469-71FF3B7B0CBF}"/>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94D7F9DB-F2DA-4089-8184-C711DAEC8E46}"/>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6BBADC72-2F19-4E12-9A03-1CAA17D8F9FF}"/>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152417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132A1D8E-551C-462A-8E7C-7F1475C06611}"/>
            </a:ext>
          </a:extLst>
        </xdr:cNvPr>
        <xdr:cNvSpPr txBox="1"/>
      </xdr:nvSpPr>
      <xdr:spPr>
        <a:xfrm>
          <a:off x="35820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106697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173A722A-354C-43BF-B6EB-090156D349E1}"/>
            </a:ext>
          </a:extLst>
        </xdr:cNvPr>
        <xdr:cNvSpPr txBox="1"/>
      </xdr:nvSpPr>
      <xdr:spPr>
        <a:xfrm>
          <a:off x="2705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19067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2CDEB4BB-6EF3-4EAE-9365-EB82EA1DEB0D}"/>
            </a:ext>
          </a:extLst>
        </xdr:cNvPr>
        <xdr:cNvSpPr txBox="1"/>
      </xdr:nvSpPr>
      <xdr:spPr>
        <a:xfrm>
          <a:off x="1816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EAE774C0-8760-4AFB-8970-6ACAACFBD7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D3EF07C5-E576-4786-8CA8-CBC71CE899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83C7FAD2-9576-43B7-9BD2-35F0AEB8EB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929C8962-E9D9-4DD5-9E8C-2109B01C88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E93EBC49-87AB-4219-8879-CE38721CF1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D323E328-6DC3-4284-9BD6-47427E087A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7747C77-49EC-47C9-8D16-FDBC79B8D5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FB4461CA-0E5E-4F1E-8F97-B7AE4AD4F8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5A2D8CAD-B750-4D39-844C-60D32947EF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770AAB9-CBDE-4A1A-AB59-ABE6BFC56F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F8BBCD53-AC84-4842-9137-D6998419BA9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9BBF93D3-9C6C-470D-AB4A-2B4CD1C24F4E}"/>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402D5190-AE0A-4154-9548-BBC0E375FE2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7393316C-FBE3-4B9F-98B5-B7E337C4CB6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2B3A65CF-1C78-4494-9C55-A5C175119C6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461351F0-C2FD-4799-9F6B-13FA6FAB8B9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84240430-64AA-46B7-8035-6E5373A34C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E89C0A55-5326-4D9D-8C18-92B901FAC8A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DCBC684F-9975-475F-A5BD-53E740438B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a:extLst>
            <a:ext uri="{FF2B5EF4-FFF2-40B4-BE49-F238E27FC236}">
              <a16:creationId xmlns:a16="http://schemas.microsoft.com/office/drawing/2014/main" id="{F7D2D9DD-23C8-458D-BDCD-0CA47789BAD1}"/>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E9DE95D9-4E62-4CEB-9902-D6EEBF363BB1}"/>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a:extLst>
            <a:ext uri="{FF2B5EF4-FFF2-40B4-BE49-F238E27FC236}">
              <a16:creationId xmlns:a16="http://schemas.microsoft.com/office/drawing/2014/main" id="{64C39E7C-FAC7-4CBB-B359-3145EEE90A6F}"/>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F9801A1A-7EDB-4E1D-955E-AB65D10302CE}"/>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a:extLst>
            <a:ext uri="{FF2B5EF4-FFF2-40B4-BE49-F238E27FC236}">
              <a16:creationId xmlns:a16="http://schemas.microsoft.com/office/drawing/2014/main" id="{B3FE5F40-385A-42E8-B1E2-EFB86A4C735B}"/>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38158003-7959-46F2-A21F-52BEFEBCC679}"/>
            </a:ext>
          </a:extLst>
        </xdr:cNvPr>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a:extLst>
            <a:ext uri="{FF2B5EF4-FFF2-40B4-BE49-F238E27FC236}">
              <a16:creationId xmlns:a16="http://schemas.microsoft.com/office/drawing/2014/main" id="{A22F2FBD-680D-4F5A-837D-65FA26660586}"/>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a:extLst>
            <a:ext uri="{FF2B5EF4-FFF2-40B4-BE49-F238E27FC236}">
              <a16:creationId xmlns:a16="http://schemas.microsoft.com/office/drawing/2014/main" id="{5814B106-F2AD-4554-878D-DE1C78C5E7E3}"/>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a:extLst>
            <a:ext uri="{FF2B5EF4-FFF2-40B4-BE49-F238E27FC236}">
              <a16:creationId xmlns:a16="http://schemas.microsoft.com/office/drawing/2014/main" id="{46E3B0D7-A66C-456D-A721-3074C6798FDA}"/>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a:extLst>
            <a:ext uri="{FF2B5EF4-FFF2-40B4-BE49-F238E27FC236}">
              <a16:creationId xmlns:a16="http://schemas.microsoft.com/office/drawing/2014/main" id="{B3922344-6BF4-4F3C-95A3-DC306BCDA386}"/>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a:extLst>
            <a:ext uri="{FF2B5EF4-FFF2-40B4-BE49-F238E27FC236}">
              <a16:creationId xmlns:a16="http://schemas.microsoft.com/office/drawing/2014/main" id="{17A1B3F7-A62C-4CDD-BB04-403C65E8EA16}"/>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7A01264-E66B-4066-8221-2B4D339283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A9015CC-8C89-48C9-B421-90285E68CC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7C312DF-351C-4CB2-A18C-A618286AD4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D41D2D6-263D-49F5-A954-10CB71E786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0CC4341-7A0A-400C-9678-1A21B31748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82062</xdr:rowOff>
    </xdr:from>
    <xdr:to>
      <xdr:col>55</xdr:col>
      <xdr:colOff>50800</xdr:colOff>
      <xdr:row>57</xdr:row>
      <xdr:rowOff>12212</xdr:rowOff>
    </xdr:to>
    <xdr:sp macro="" textlink="">
      <xdr:nvSpPr>
        <xdr:cNvPr id="230" name="楕円 229">
          <a:extLst>
            <a:ext uri="{FF2B5EF4-FFF2-40B4-BE49-F238E27FC236}">
              <a16:creationId xmlns:a16="http://schemas.microsoft.com/office/drawing/2014/main" id="{D73DDBA9-2418-401D-99D1-D451E79D6F7E}"/>
            </a:ext>
          </a:extLst>
        </xdr:cNvPr>
        <xdr:cNvSpPr/>
      </xdr:nvSpPr>
      <xdr:spPr>
        <a:xfrm>
          <a:off x="10426700" y="96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104939</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C4D711DE-0A8E-4AD9-8BE5-4829F8CF74E9}"/>
            </a:ext>
          </a:extLst>
        </xdr:cNvPr>
        <xdr:cNvSpPr txBox="1"/>
      </xdr:nvSpPr>
      <xdr:spPr>
        <a:xfrm>
          <a:off x="10515600" y="953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88469</xdr:rowOff>
    </xdr:from>
    <xdr:to>
      <xdr:col>50</xdr:col>
      <xdr:colOff>165100</xdr:colOff>
      <xdr:row>57</xdr:row>
      <xdr:rowOff>18619</xdr:rowOff>
    </xdr:to>
    <xdr:sp macro="" textlink="">
      <xdr:nvSpPr>
        <xdr:cNvPr id="232" name="楕円 231">
          <a:extLst>
            <a:ext uri="{FF2B5EF4-FFF2-40B4-BE49-F238E27FC236}">
              <a16:creationId xmlns:a16="http://schemas.microsoft.com/office/drawing/2014/main" id="{FDEC98CF-16DE-43E5-AAB5-55185D5A4D59}"/>
            </a:ext>
          </a:extLst>
        </xdr:cNvPr>
        <xdr:cNvSpPr/>
      </xdr:nvSpPr>
      <xdr:spPr>
        <a:xfrm>
          <a:off x="9588500" y="96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132862</xdr:rowOff>
    </xdr:from>
    <xdr:to>
      <xdr:col>55</xdr:col>
      <xdr:colOff>0</xdr:colOff>
      <xdr:row>56</xdr:row>
      <xdr:rowOff>139269</xdr:rowOff>
    </xdr:to>
    <xdr:cxnSp macro="">
      <xdr:nvCxnSpPr>
        <xdr:cNvPr id="233" name="直線コネクタ 232">
          <a:extLst>
            <a:ext uri="{FF2B5EF4-FFF2-40B4-BE49-F238E27FC236}">
              <a16:creationId xmlns:a16="http://schemas.microsoft.com/office/drawing/2014/main" id="{C1835724-E9FB-49AB-9D48-1CB726667229}"/>
            </a:ext>
          </a:extLst>
        </xdr:cNvPr>
        <xdr:cNvCxnSpPr/>
      </xdr:nvCxnSpPr>
      <xdr:spPr>
        <a:xfrm flipV="1">
          <a:off x="9639300" y="9734062"/>
          <a:ext cx="8382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104922</xdr:rowOff>
    </xdr:from>
    <xdr:to>
      <xdr:col>46</xdr:col>
      <xdr:colOff>38100</xdr:colOff>
      <xdr:row>57</xdr:row>
      <xdr:rowOff>35072</xdr:rowOff>
    </xdr:to>
    <xdr:sp macro="" textlink="">
      <xdr:nvSpPr>
        <xdr:cNvPr id="234" name="楕円 233">
          <a:extLst>
            <a:ext uri="{FF2B5EF4-FFF2-40B4-BE49-F238E27FC236}">
              <a16:creationId xmlns:a16="http://schemas.microsoft.com/office/drawing/2014/main" id="{9994B6DC-B15C-4E41-BFE3-15431E77B46A}"/>
            </a:ext>
          </a:extLst>
        </xdr:cNvPr>
        <xdr:cNvSpPr/>
      </xdr:nvSpPr>
      <xdr:spPr>
        <a:xfrm>
          <a:off x="8699500" y="97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139269</xdr:rowOff>
    </xdr:from>
    <xdr:to>
      <xdr:col>50</xdr:col>
      <xdr:colOff>114300</xdr:colOff>
      <xdr:row>56</xdr:row>
      <xdr:rowOff>155722</xdr:rowOff>
    </xdr:to>
    <xdr:cxnSp macro="">
      <xdr:nvCxnSpPr>
        <xdr:cNvPr id="235" name="直線コネクタ 234">
          <a:extLst>
            <a:ext uri="{FF2B5EF4-FFF2-40B4-BE49-F238E27FC236}">
              <a16:creationId xmlns:a16="http://schemas.microsoft.com/office/drawing/2014/main" id="{DF39D0B5-77CA-4573-977B-6BFC68C3044C}"/>
            </a:ext>
          </a:extLst>
        </xdr:cNvPr>
        <xdr:cNvCxnSpPr/>
      </xdr:nvCxnSpPr>
      <xdr:spPr>
        <a:xfrm flipV="1">
          <a:off x="8750300" y="9740469"/>
          <a:ext cx="889000" cy="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99933</xdr:rowOff>
    </xdr:from>
    <xdr:to>
      <xdr:col>41</xdr:col>
      <xdr:colOff>101600</xdr:colOff>
      <xdr:row>57</xdr:row>
      <xdr:rowOff>30083</xdr:rowOff>
    </xdr:to>
    <xdr:sp macro="" textlink="">
      <xdr:nvSpPr>
        <xdr:cNvPr id="236" name="楕円 235">
          <a:extLst>
            <a:ext uri="{FF2B5EF4-FFF2-40B4-BE49-F238E27FC236}">
              <a16:creationId xmlns:a16="http://schemas.microsoft.com/office/drawing/2014/main" id="{1F731188-109D-40D1-BEAC-12DDCF2C7361}"/>
            </a:ext>
          </a:extLst>
        </xdr:cNvPr>
        <xdr:cNvSpPr/>
      </xdr:nvSpPr>
      <xdr:spPr>
        <a:xfrm>
          <a:off x="7810500" y="97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150733</xdr:rowOff>
    </xdr:from>
    <xdr:to>
      <xdr:col>45</xdr:col>
      <xdr:colOff>177800</xdr:colOff>
      <xdr:row>56</xdr:row>
      <xdr:rowOff>155722</xdr:rowOff>
    </xdr:to>
    <xdr:cxnSp macro="">
      <xdr:nvCxnSpPr>
        <xdr:cNvPr id="237" name="直線コネクタ 236">
          <a:extLst>
            <a:ext uri="{FF2B5EF4-FFF2-40B4-BE49-F238E27FC236}">
              <a16:creationId xmlns:a16="http://schemas.microsoft.com/office/drawing/2014/main" id="{77174CE8-D7D8-4069-A963-B4FC0ED5571B}"/>
            </a:ext>
          </a:extLst>
        </xdr:cNvPr>
        <xdr:cNvCxnSpPr/>
      </xdr:nvCxnSpPr>
      <xdr:spPr>
        <a:xfrm>
          <a:off x="7861300" y="9751933"/>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093D1BF9-8155-416E-AAB0-E283CEF1440A}"/>
            </a:ext>
          </a:extLst>
        </xdr:cNvPr>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73A1F581-45E1-4A3C-993F-A891CD8739CA}"/>
            </a:ext>
          </a:extLst>
        </xdr:cNvPr>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B2A65209-5428-4A3A-8724-A80A37EFD1F6}"/>
            </a:ext>
          </a:extLst>
        </xdr:cNvPr>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26D05168-223A-41E4-99AE-2D09E7A74492}"/>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35146</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96388C9C-4B20-4A99-91D0-222B0C58DF56}"/>
            </a:ext>
          </a:extLst>
        </xdr:cNvPr>
        <xdr:cNvSpPr txBox="1"/>
      </xdr:nvSpPr>
      <xdr:spPr>
        <a:xfrm>
          <a:off x="9327095" y="946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51599</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F60E6A88-CF1C-4668-AF6E-6CE01B3A2F1D}"/>
            </a:ext>
          </a:extLst>
        </xdr:cNvPr>
        <xdr:cNvSpPr txBox="1"/>
      </xdr:nvSpPr>
      <xdr:spPr>
        <a:xfrm>
          <a:off x="8450795" y="948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46610</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8833D393-27A6-495B-8C75-56A332ECD3F3}"/>
            </a:ext>
          </a:extLst>
        </xdr:cNvPr>
        <xdr:cNvSpPr txBox="1"/>
      </xdr:nvSpPr>
      <xdr:spPr>
        <a:xfrm>
          <a:off x="7561795" y="947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A61470D8-A326-480A-97DE-AB1267FD6B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8BD61703-85B3-4744-8092-5A343E616B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E4399738-6767-4328-915F-71684D042F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25284C5A-9413-4C5E-9CD1-54E953AE64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1E6126BA-6EA9-44A8-BA8F-2C518FF936A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2C039721-155E-404F-AD1C-D028536474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6939738F-0170-4E3E-80CC-3D1F6D86AA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BDB75D4F-AC7C-4AC5-93B9-AB38DD6A63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CF8E64E2-C003-4388-BF1E-DADF040D40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A78B6824-348E-423E-8218-D284F8EF15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263E9DAC-2C00-4175-90AF-FD86C58462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59DCA988-E85C-42BE-B48E-4DC4BE4DDC6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A1FF38FD-6719-47E9-9D79-E75B283E80F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CD7C59CE-8EC5-4910-83DC-02DB6C78999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611CC659-0689-4AA8-BFA0-1BEA37130E9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41568986-7C31-463C-8138-5619CD9D97A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0885A3E7-79D6-4F34-877E-707AE89094C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16847394-3AB8-40EB-A1C6-A7221D210ED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F7490BE2-FEA3-4CCE-A5E0-B9C0D95A70B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9449A54F-83FF-4083-83DF-5124BE3620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F7770757-F6E7-4DD3-B5AF-EE8E2EA564F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176798BF-C563-490B-9B9A-E7D73A65AF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a:extLst>
            <a:ext uri="{FF2B5EF4-FFF2-40B4-BE49-F238E27FC236}">
              <a16:creationId xmlns:a16="http://schemas.microsoft.com/office/drawing/2014/main" id="{43B395CD-2DEF-4D57-B92E-0E231E152C50}"/>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97F304D4-2F17-46B5-BF96-67FCD1654259}"/>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a:extLst>
            <a:ext uri="{FF2B5EF4-FFF2-40B4-BE49-F238E27FC236}">
              <a16:creationId xmlns:a16="http://schemas.microsoft.com/office/drawing/2014/main" id="{06CEA3C0-A191-469F-915E-B73BE76C38FE}"/>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62AB9FE5-2963-400B-864C-8580132A075F}"/>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a:extLst>
            <a:ext uri="{FF2B5EF4-FFF2-40B4-BE49-F238E27FC236}">
              <a16:creationId xmlns:a16="http://schemas.microsoft.com/office/drawing/2014/main" id="{48D3E872-1DA0-4E18-B633-04EC3A6EC85F}"/>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B7FEB1BD-7EE6-41A9-AE9C-BE92D1BCD3DC}"/>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a:extLst>
            <a:ext uri="{FF2B5EF4-FFF2-40B4-BE49-F238E27FC236}">
              <a16:creationId xmlns:a16="http://schemas.microsoft.com/office/drawing/2014/main" id="{4A9E1778-20C9-4141-8C68-62C0A06B7DDC}"/>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a:extLst>
            <a:ext uri="{FF2B5EF4-FFF2-40B4-BE49-F238E27FC236}">
              <a16:creationId xmlns:a16="http://schemas.microsoft.com/office/drawing/2014/main" id="{061AFA55-BEBC-4CC2-B591-0B9B7F5A6DBF}"/>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a:extLst>
            <a:ext uri="{FF2B5EF4-FFF2-40B4-BE49-F238E27FC236}">
              <a16:creationId xmlns:a16="http://schemas.microsoft.com/office/drawing/2014/main" id="{C312D655-7F1C-4FB7-BAD8-71AA1FE8FAB2}"/>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a:extLst>
            <a:ext uri="{FF2B5EF4-FFF2-40B4-BE49-F238E27FC236}">
              <a16:creationId xmlns:a16="http://schemas.microsoft.com/office/drawing/2014/main" id="{A0A942EC-6BC5-4C23-BDBB-C53A28E0C14D}"/>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a:extLst>
            <a:ext uri="{FF2B5EF4-FFF2-40B4-BE49-F238E27FC236}">
              <a16:creationId xmlns:a16="http://schemas.microsoft.com/office/drawing/2014/main" id="{B3C7AA6C-138B-438C-9C3A-424F36B71CC3}"/>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850592F-367A-4A54-9D4A-15A670EA130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6759BAE-D2A1-46D9-AE0F-00F0FE8AF8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660A164-8EEE-4E27-B6D6-C4C3E115B7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1BB8EC6-5192-4A38-9FEC-7CEBF1E357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163DBA5-9557-4E68-8BA0-4A0C55D912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83313</xdr:rowOff>
    </xdr:from>
    <xdr:to>
      <xdr:col>24</xdr:col>
      <xdr:colOff>114300</xdr:colOff>
      <xdr:row>82</xdr:row>
      <xdr:rowOff>13463</xdr:rowOff>
    </xdr:to>
    <xdr:sp macro="" textlink="">
      <xdr:nvSpPr>
        <xdr:cNvPr id="283" name="楕円 282">
          <a:extLst>
            <a:ext uri="{FF2B5EF4-FFF2-40B4-BE49-F238E27FC236}">
              <a16:creationId xmlns:a16="http://schemas.microsoft.com/office/drawing/2014/main" id="{0FFA9232-FF46-4930-80E8-7012246415B5}"/>
            </a:ext>
          </a:extLst>
        </xdr:cNvPr>
        <xdr:cNvSpPr/>
      </xdr:nvSpPr>
      <xdr:spPr>
        <a:xfrm>
          <a:off x="45847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61740</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E588CBAF-88E4-4803-BE73-98AA19C8A72E}"/>
            </a:ext>
          </a:extLst>
        </xdr:cNvPr>
        <xdr:cNvSpPr txBox="1"/>
      </xdr:nvSpPr>
      <xdr:spPr>
        <a:xfrm>
          <a:off x="4673600"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85" name="楕円 284">
          <a:extLst>
            <a:ext uri="{FF2B5EF4-FFF2-40B4-BE49-F238E27FC236}">
              <a16:creationId xmlns:a16="http://schemas.microsoft.com/office/drawing/2014/main" id="{4EB618C3-AFCE-469D-8B7F-7154D0C44797}"/>
            </a:ext>
          </a:extLst>
        </xdr:cNvPr>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108965</xdr:rowOff>
    </xdr:from>
    <xdr:to>
      <xdr:col>24</xdr:col>
      <xdr:colOff>63500</xdr:colOff>
      <xdr:row>81</xdr:row>
      <xdr:rowOff>134113</xdr:rowOff>
    </xdr:to>
    <xdr:cxnSp macro="">
      <xdr:nvCxnSpPr>
        <xdr:cNvPr id="286" name="直線コネクタ 285">
          <a:extLst>
            <a:ext uri="{FF2B5EF4-FFF2-40B4-BE49-F238E27FC236}">
              <a16:creationId xmlns:a16="http://schemas.microsoft.com/office/drawing/2014/main" id="{6767D6CA-3D18-494A-9930-C0B7A4A6F0B0}"/>
            </a:ext>
          </a:extLst>
        </xdr:cNvPr>
        <xdr:cNvCxnSpPr/>
      </xdr:nvCxnSpPr>
      <xdr:spPr>
        <a:xfrm>
          <a:off x="3797300" y="13996415"/>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35306</xdr:rowOff>
    </xdr:from>
    <xdr:to>
      <xdr:col>15</xdr:col>
      <xdr:colOff>101600</xdr:colOff>
      <xdr:row>81</xdr:row>
      <xdr:rowOff>136906</xdr:rowOff>
    </xdr:to>
    <xdr:sp macro="" textlink="">
      <xdr:nvSpPr>
        <xdr:cNvPr id="287" name="楕円 286">
          <a:extLst>
            <a:ext uri="{FF2B5EF4-FFF2-40B4-BE49-F238E27FC236}">
              <a16:creationId xmlns:a16="http://schemas.microsoft.com/office/drawing/2014/main" id="{E2639B99-D30C-4E09-901B-47B65448D4B8}"/>
            </a:ext>
          </a:extLst>
        </xdr:cNvPr>
        <xdr:cNvSpPr/>
      </xdr:nvSpPr>
      <xdr:spPr>
        <a:xfrm>
          <a:off x="2857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86106</xdr:rowOff>
    </xdr:from>
    <xdr:to>
      <xdr:col>19</xdr:col>
      <xdr:colOff>177800</xdr:colOff>
      <xdr:row>81</xdr:row>
      <xdr:rowOff>108965</xdr:rowOff>
    </xdr:to>
    <xdr:cxnSp macro="">
      <xdr:nvCxnSpPr>
        <xdr:cNvPr id="288" name="直線コネクタ 287">
          <a:extLst>
            <a:ext uri="{FF2B5EF4-FFF2-40B4-BE49-F238E27FC236}">
              <a16:creationId xmlns:a16="http://schemas.microsoft.com/office/drawing/2014/main" id="{BA913558-458C-430C-A946-6AD90C1EBADD}"/>
            </a:ext>
          </a:extLst>
        </xdr:cNvPr>
        <xdr:cNvCxnSpPr/>
      </xdr:nvCxnSpPr>
      <xdr:spPr>
        <a:xfrm>
          <a:off x="2908300" y="139735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289" name="楕円 288">
          <a:extLst>
            <a:ext uri="{FF2B5EF4-FFF2-40B4-BE49-F238E27FC236}">
              <a16:creationId xmlns:a16="http://schemas.microsoft.com/office/drawing/2014/main" id="{69CBD093-56A4-473F-A78F-51E9CD40A98A}"/>
            </a:ext>
          </a:extLst>
        </xdr:cNvPr>
        <xdr:cNvSpPr/>
      </xdr:nvSpPr>
      <xdr:spPr>
        <a:xfrm>
          <a:off x="1968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86106</xdr:rowOff>
    </xdr:from>
    <xdr:to>
      <xdr:col>15</xdr:col>
      <xdr:colOff>50800</xdr:colOff>
      <xdr:row>81</xdr:row>
      <xdr:rowOff>86106</xdr:rowOff>
    </xdr:to>
    <xdr:cxnSp macro="">
      <xdr:nvCxnSpPr>
        <xdr:cNvPr id="290" name="直線コネクタ 289">
          <a:extLst>
            <a:ext uri="{FF2B5EF4-FFF2-40B4-BE49-F238E27FC236}">
              <a16:creationId xmlns:a16="http://schemas.microsoft.com/office/drawing/2014/main" id="{F564420E-1A43-4B8C-9244-D5CDE1CCE546}"/>
            </a:ext>
          </a:extLst>
        </xdr:cNvPr>
        <xdr:cNvCxnSpPr/>
      </xdr:nvCxnSpPr>
      <xdr:spPr>
        <a:xfrm>
          <a:off x="2019300" y="13973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a:extLst>
            <a:ext uri="{FF2B5EF4-FFF2-40B4-BE49-F238E27FC236}">
              <a16:creationId xmlns:a16="http://schemas.microsoft.com/office/drawing/2014/main" id="{9C2ED59F-40DA-469F-B7C1-7C7713C534D7}"/>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a:extLst>
            <a:ext uri="{FF2B5EF4-FFF2-40B4-BE49-F238E27FC236}">
              <a16:creationId xmlns:a16="http://schemas.microsoft.com/office/drawing/2014/main" id="{8EF3821E-4A94-4E9D-87E8-DF122A361386}"/>
            </a:ext>
          </a:extLst>
        </xdr:cNvPr>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a:extLst>
            <a:ext uri="{FF2B5EF4-FFF2-40B4-BE49-F238E27FC236}">
              <a16:creationId xmlns:a16="http://schemas.microsoft.com/office/drawing/2014/main" id="{C9223A8A-8A03-49FC-808D-695B02BCF8A2}"/>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a:extLst>
            <a:ext uri="{FF2B5EF4-FFF2-40B4-BE49-F238E27FC236}">
              <a16:creationId xmlns:a16="http://schemas.microsoft.com/office/drawing/2014/main" id="{22D7B7A6-D3E4-4A8A-9311-7960514AB713}"/>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150892</xdr:rowOff>
    </xdr:from>
    <xdr:ext cx="405111" cy="259045"/>
    <xdr:sp macro="" textlink="">
      <xdr:nvSpPr>
        <xdr:cNvPr id="295" name="n_1mainValue【公営住宅】&#10;有形固定資産減価償却率">
          <a:extLst>
            <a:ext uri="{FF2B5EF4-FFF2-40B4-BE49-F238E27FC236}">
              <a16:creationId xmlns:a16="http://schemas.microsoft.com/office/drawing/2014/main" id="{C9A908F0-5B6F-4092-9FD2-D639D50B7DDE}"/>
            </a:ext>
          </a:extLst>
        </xdr:cNvPr>
        <xdr:cNvSpPr txBox="1"/>
      </xdr:nvSpPr>
      <xdr:spPr>
        <a:xfrm>
          <a:off x="35820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128033</xdr:rowOff>
    </xdr:from>
    <xdr:ext cx="405111" cy="259045"/>
    <xdr:sp macro="" textlink="">
      <xdr:nvSpPr>
        <xdr:cNvPr id="296" name="n_2mainValue【公営住宅】&#10;有形固定資産減価償却率">
          <a:extLst>
            <a:ext uri="{FF2B5EF4-FFF2-40B4-BE49-F238E27FC236}">
              <a16:creationId xmlns:a16="http://schemas.microsoft.com/office/drawing/2014/main" id="{84689E35-B8C7-4C04-BEB8-F1DF3C570642}"/>
            </a:ext>
          </a:extLst>
        </xdr:cNvPr>
        <xdr:cNvSpPr txBox="1"/>
      </xdr:nvSpPr>
      <xdr:spPr>
        <a:xfrm>
          <a:off x="2705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128033</xdr:rowOff>
    </xdr:from>
    <xdr:ext cx="405111" cy="259045"/>
    <xdr:sp macro="" textlink="">
      <xdr:nvSpPr>
        <xdr:cNvPr id="297" name="n_3mainValue【公営住宅】&#10;有形固定資産減価償却率">
          <a:extLst>
            <a:ext uri="{FF2B5EF4-FFF2-40B4-BE49-F238E27FC236}">
              <a16:creationId xmlns:a16="http://schemas.microsoft.com/office/drawing/2014/main" id="{83FC7141-91A7-4667-BC9E-06A890525253}"/>
            </a:ext>
          </a:extLst>
        </xdr:cNvPr>
        <xdr:cNvSpPr txBox="1"/>
      </xdr:nvSpPr>
      <xdr:spPr>
        <a:xfrm>
          <a:off x="1816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BF134575-2DDF-4536-AE36-2409ADEA8B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B00C4B91-50B4-4178-8DB5-2DD132CE99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D93355D3-A603-45F2-A041-141B8C6096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71744D0A-5F97-4D15-93D9-3EC7D7B29A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24CFA619-1D92-4A25-9B0E-F524993ED7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D8178D78-8455-4E1B-AD99-01BAD54B30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D03420D7-E08F-4A8E-98D0-A89DD9FF63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D6D07619-13C2-4849-B0EC-47AAB961A6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DCA5B1CB-1D23-46B7-A5BA-8ECA88AE275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A6EE9FE-8D7C-4B76-A7DF-2A779CA88C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id="{3D649A53-1345-4063-8FE6-B8C601F5922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A2781421-D088-4B86-8BEA-F8EA8BF4D93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id="{83FF68C5-93A8-4E9E-A152-0793DC2EC9C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id="{DD980683-5B1B-4B19-8062-AFFE9F5C706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id="{C2DD0760-6DF8-43C5-BC4D-2BFB66596A2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id="{32A478A6-4F22-4740-B15E-2FC62AC1CAF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id="{5B80ECE9-9914-477A-A298-6F116D59D07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id="{B077CF03-14ED-453D-861A-BF3FBF3C276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id="{861405E5-358C-4A51-A2E3-600D76E513B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id="{97BF5C65-CEB7-45CE-9429-C7436A06ABA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id="{BFB1DC3E-5873-4E11-AAF8-DE6E5A547D2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id="{FFCB1ACD-D457-4C03-9AB5-87A0DBA8B91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1269CD9F-0571-44C0-8B9F-A558B684F9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CD0506B9-58CA-435C-BD1B-38D87942B7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31D1385D-1048-47B5-95BF-C63B56A787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a:extLst>
            <a:ext uri="{FF2B5EF4-FFF2-40B4-BE49-F238E27FC236}">
              <a16:creationId xmlns:a16="http://schemas.microsoft.com/office/drawing/2014/main" id="{F7543A81-5DDE-4560-B21C-11338CFF58F5}"/>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a:extLst>
            <a:ext uri="{FF2B5EF4-FFF2-40B4-BE49-F238E27FC236}">
              <a16:creationId xmlns:a16="http://schemas.microsoft.com/office/drawing/2014/main" id="{8071F3C5-B011-488A-ADE6-8EEDD87850A4}"/>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a:extLst>
            <a:ext uri="{FF2B5EF4-FFF2-40B4-BE49-F238E27FC236}">
              <a16:creationId xmlns:a16="http://schemas.microsoft.com/office/drawing/2014/main" id="{97489F49-7E2F-4260-8F6C-FB0854E66E3C}"/>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a:extLst>
            <a:ext uri="{FF2B5EF4-FFF2-40B4-BE49-F238E27FC236}">
              <a16:creationId xmlns:a16="http://schemas.microsoft.com/office/drawing/2014/main" id="{2AFF237D-0474-4D1C-881A-2C87686279C2}"/>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a:extLst>
            <a:ext uri="{FF2B5EF4-FFF2-40B4-BE49-F238E27FC236}">
              <a16:creationId xmlns:a16="http://schemas.microsoft.com/office/drawing/2014/main" id="{3E1A470D-1CA7-4309-8014-2E9CD149808A}"/>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28" name="【公営住宅】&#10;一人当たり面積平均値テキスト">
          <a:extLst>
            <a:ext uri="{FF2B5EF4-FFF2-40B4-BE49-F238E27FC236}">
              <a16:creationId xmlns:a16="http://schemas.microsoft.com/office/drawing/2014/main" id="{D8DE2A3C-697F-42B1-B8C3-57D2550AB24C}"/>
            </a:ext>
          </a:extLst>
        </xdr:cNvPr>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a:extLst>
            <a:ext uri="{FF2B5EF4-FFF2-40B4-BE49-F238E27FC236}">
              <a16:creationId xmlns:a16="http://schemas.microsoft.com/office/drawing/2014/main" id="{D98B66DE-9E64-4B9C-805A-0274E3905037}"/>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a:extLst>
            <a:ext uri="{FF2B5EF4-FFF2-40B4-BE49-F238E27FC236}">
              <a16:creationId xmlns:a16="http://schemas.microsoft.com/office/drawing/2014/main" id="{098A1030-2673-4CB1-AD31-6533B329D22A}"/>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a:extLst>
            <a:ext uri="{FF2B5EF4-FFF2-40B4-BE49-F238E27FC236}">
              <a16:creationId xmlns:a16="http://schemas.microsoft.com/office/drawing/2014/main" id="{C281007D-2F86-423E-849F-90210A25A3F3}"/>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a:extLst>
            <a:ext uri="{FF2B5EF4-FFF2-40B4-BE49-F238E27FC236}">
              <a16:creationId xmlns:a16="http://schemas.microsoft.com/office/drawing/2014/main" id="{CDAF518F-3B13-4979-A429-AB31546C9345}"/>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a:extLst>
            <a:ext uri="{FF2B5EF4-FFF2-40B4-BE49-F238E27FC236}">
              <a16:creationId xmlns:a16="http://schemas.microsoft.com/office/drawing/2014/main" id="{1B5037E8-A1E1-4F3B-BB61-15FDD00F41CE}"/>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622A66C-A6F7-4A12-9B53-F9012C6373C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67A15C5-3013-45DB-B7C1-EF4C553D9A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538094A-4C8A-4A81-AD8C-019BA9A6D2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BFA849A4-4447-458C-BA58-A83324BD7A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3CCBB42-D522-460E-8FF6-A48BAB4A3C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73842</xdr:rowOff>
    </xdr:from>
    <xdr:to>
      <xdr:col>55</xdr:col>
      <xdr:colOff>50800</xdr:colOff>
      <xdr:row>82</xdr:row>
      <xdr:rowOff>3992</xdr:rowOff>
    </xdr:to>
    <xdr:sp macro="" textlink="">
      <xdr:nvSpPr>
        <xdr:cNvPr id="339" name="楕円 338">
          <a:extLst>
            <a:ext uri="{FF2B5EF4-FFF2-40B4-BE49-F238E27FC236}">
              <a16:creationId xmlns:a16="http://schemas.microsoft.com/office/drawing/2014/main" id="{6D1CC048-2577-478D-A77D-7CE56478DF96}"/>
            </a:ext>
          </a:extLst>
        </xdr:cNvPr>
        <xdr:cNvSpPr/>
      </xdr:nvSpPr>
      <xdr:spPr>
        <a:xfrm>
          <a:off x="10426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96719</xdr:rowOff>
    </xdr:from>
    <xdr:ext cx="469744" cy="259045"/>
    <xdr:sp macro="" textlink="">
      <xdr:nvSpPr>
        <xdr:cNvPr id="340" name="【公営住宅】&#10;一人当たり面積該当値テキスト">
          <a:extLst>
            <a:ext uri="{FF2B5EF4-FFF2-40B4-BE49-F238E27FC236}">
              <a16:creationId xmlns:a16="http://schemas.microsoft.com/office/drawing/2014/main" id="{4205A36B-F889-4B6D-8FBD-9B34F10F2A1F}"/>
            </a:ext>
          </a:extLst>
        </xdr:cNvPr>
        <xdr:cNvSpPr txBox="1"/>
      </xdr:nvSpPr>
      <xdr:spPr>
        <a:xfrm>
          <a:off x="10515600"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83638</xdr:rowOff>
    </xdr:from>
    <xdr:to>
      <xdr:col>50</xdr:col>
      <xdr:colOff>165100</xdr:colOff>
      <xdr:row>82</xdr:row>
      <xdr:rowOff>13788</xdr:rowOff>
    </xdr:to>
    <xdr:sp macro="" textlink="">
      <xdr:nvSpPr>
        <xdr:cNvPr id="341" name="楕円 340">
          <a:extLst>
            <a:ext uri="{FF2B5EF4-FFF2-40B4-BE49-F238E27FC236}">
              <a16:creationId xmlns:a16="http://schemas.microsoft.com/office/drawing/2014/main" id="{CBC9AFC9-5A3B-4514-B702-60FC7A6915AE}"/>
            </a:ext>
          </a:extLst>
        </xdr:cNvPr>
        <xdr:cNvSpPr/>
      </xdr:nvSpPr>
      <xdr:spPr>
        <a:xfrm>
          <a:off x="9588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124642</xdr:rowOff>
    </xdr:from>
    <xdr:to>
      <xdr:col>55</xdr:col>
      <xdr:colOff>0</xdr:colOff>
      <xdr:row>81</xdr:row>
      <xdr:rowOff>134438</xdr:rowOff>
    </xdr:to>
    <xdr:cxnSp macro="">
      <xdr:nvCxnSpPr>
        <xdr:cNvPr id="342" name="直線コネクタ 341">
          <a:extLst>
            <a:ext uri="{FF2B5EF4-FFF2-40B4-BE49-F238E27FC236}">
              <a16:creationId xmlns:a16="http://schemas.microsoft.com/office/drawing/2014/main" id="{07AEE301-495A-42BE-885E-830E6C08F402}"/>
            </a:ext>
          </a:extLst>
        </xdr:cNvPr>
        <xdr:cNvCxnSpPr/>
      </xdr:nvCxnSpPr>
      <xdr:spPr>
        <a:xfrm flipV="1">
          <a:off x="9639300" y="140120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43" name="楕円 342">
          <a:extLst>
            <a:ext uri="{FF2B5EF4-FFF2-40B4-BE49-F238E27FC236}">
              <a16:creationId xmlns:a16="http://schemas.microsoft.com/office/drawing/2014/main" id="{3E3158E4-CAA6-4551-8EB7-EA184EE2CE9A}"/>
            </a:ext>
          </a:extLst>
        </xdr:cNvPr>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134438</xdr:rowOff>
    </xdr:from>
    <xdr:to>
      <xdr:col>50</xdr:col>
      <xdr:colOff>114300</xdr:colOff>
      <xdr:row>81</xdr:row>
      <xdr:rowOff>140970</xdr:rowOff>
    </xdr:to>
    <xdr:cxnSp macro="">
      <xdr:nvCxnSpPr>
        <xdr:cNvPr id="344" name="直線コネクタ 343">
          <a:extLst>
            <a:ext uri="{FF2B5EF4-FFF2-40B4-BE49-F238E27FC236}">
              <a16:creationId xmlns:a16="http://schemas.microsoft.com/office/drawing/2014/main" id="{117F8A4B-A280-4CE3-BE8A-469D468E6EFF}"/>
            </a:ext>
          </a:extLst>
        </xdr:cNvPr>
        <xdr:cNvCxnSpPr/>
      </xdr:nvCxnSpPr>
      <xdr:spPr>
        <a:xfrm flipV="1">
          <a:off x="8750300" y="14021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96701</xdr:rowOff>
    </xdr:from>
    <xdr:to>
      <xdr:col>41</xdr:col>
      <xdr:colOff>101600</xdr:colOff>
      <xdr:row>82</xdr:row>
      <xdr:rowOff>26851</xdr:rowOff>
    </xdr:to>
    <xdr:sp macro="" textlink="">
      <xdr:nvSpPr>
        <xdr:cNvPr id="345" name="楕円 344">
          <a:extLst>
            <a:ext uri="{FF2B5EF4-FFF2-40B4-BE49-F238E27FC236}">
              <a16:creationId xmlns:a16="http://schemas.microsoft.com/office/drawing/2014/main" id="{CDE846F5-6159-4D3B-9F5A-14AC9BE7863E}"/>
            </a:ext>
          </a:extLst>
        </xdr:cNvPr>
        <xdr:cNvSpPr/>
      </xdr:nvSpPr>
      <xdr:spPr>
        <a:xfrm>
          <a:off x="781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81</xdr:row>
      <xdr:rowOff>147501</xdr:rowOff>
    </xdr:to>
    <xdr:cxnSp macro="">
      <xdr:nvCxnSpPr>
        <xdr:cNvPr id="346" name="直線コネクタ 345">
          <a:extLst>
            <a:ext uri="{FF2B5EF4-FFF2-40B4-BE49-F238E27FC236}">
              <a16:creationId xmlns:a16="http://schemas.microsoft.com/office/drawing/2014/main" id="{21BD14E1-506E-4569-8FE3-172F1A707867}"/>
            </a:ext>
          </a:extLst>
        </xdr:cNvPr>
        <xdr:cNvCxnSpPr/>
      </xdr:nvCxnSpPr>
      <xdr:spPr>
        <a:xfrm flipV="1">
          <a:off x="7861300" y="140284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47" name="n_1aveValue【公営住宅】&#10;一人当たり面積">
          <a:extLst>
            <a:ext uri="{FF2B5EF4-FFF2-40B4-BE49-F238E27FC236}">
              <a16:creationId xmlns:a16="http://schemas.microsoft.com/office/drawing/2014/main" id="{57442CEA-2B05-4E33-BC58-FA93F682F074}"/>
            </a:ext>
          </a:extLst>
        </xdr:cNvPr>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48" name="n_2aveValue【公営住宅】&#10;一人当たり面積">
          <a:extLst>
            <a:ext uri="{FF2B5EF4-FFF2-40B4-BE49-F238E27FC236}">
              <a16:creationId xmlns:a16="http://schemas.microsoft.com/office/drawing/2014/main" id="{57830811-0854-4ACF-986E-9D117148ABE7}"/>
            </a:ext>
          </a:extLst>
        </xdr:cNvPr>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49" name="n_3aveValue【公営住宅】&#10;一人当たり面積">
          <a:extLst>
            <a:ext uri="{FF2B5EF4-FFF2-40B4-BE49-F238E27FC236}">
              <a16:creationId xmlns:a16="http://schemas.microsoft.com/office/drawing/2014/main" id="{F5C6807D-5F20-449B-86E4-061ED2B0A273}"/>
            </a:ext>
          </a:extLst>
        </xdr:cNvPr>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a:extLst>
            <a:ext uri="{FF2B5EF4-FFF2-40B4-BE49-F238E27FC236}">
              <a16:creationId xmlns:a16="http://schemas.microsoft.com/office/drawing/2014/main" id="{A95EAF3D-B0C7-4C25-BD18-B3452E8C9DEB}"/>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30315</xdr:rowOff>
    </xdr:from>
    <xdr:ext cx="469744" cy="259045"/>
    <xdr:sp macro="" textlink="">
      <xdr:nvSpPr>
        <xdr:cNvPr id="351" name="n_1mainValue【公営住宅】&#10;一人当たり面積">
          <a:extLst>
            <a:ext uri="{FF2B5EF4-FFF2-40B4-BE49-F238E27FC236}">
              <a16:creationId xmlns:a16="http://schemas.microsoft.com/office/drawing/2014/main" id="{C4EA5B73-0B45-4A57-81D1-C998C06A09EB}"/>
            </a:ext>
          </a:extLst>
        </xdr:cNvPr>
        <xdr:cNvSpPr txBox="1"/>
      </xdr:nvSpPr>
      <xdr:spPr>
        <a:xfrm>
          <a:off x="9391727" y="137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52" name="n_2mainValue【公営住宅】&#10;一人当たり面積">
          <a:extLst>
            <a:ext uri="{FF2B5EF4-FFF2-40B4-BE49-F238E27FC236}">
              <a16:creationId xmlns:a16="http://schemas.microsoft.com/office/drawing/2014/main" id="{1AD26B5F-D1A7-4A77-9D82-A58ECEA65A7F}"/>
            </a:ext>
          </a:extLst>
        </xdr:cNvPr>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43378</xdr:rowOff>
    </xdr:from>
    <xdr:ext cx="469744" cy="259045"/>
    <xdr:sp macro="" textlink="">
      <xdr:nvSpPr>
        <xdr:cNvPr id="353" name="n_3mainValue【公営住宅】&#10;一人当たり面積">
          <a:extLst>
            <a:ext uri="{FF2B5EF4-FFF2-40B4-BE49-F238E27FC236}">
              <a16:creationId xmlns:a16="http://schemas.microsoft.com/office/drawing/2014/main" id="{48D69D3E-537A-4753-9BB9-83BB68D35E65}"/>
            </a:ext>
          </a:extLst>
        </xdr:cNvPr>
        <xdr:cNvSpPr txBox="1"/>
      </xdr:nvSpPr>
      <xdr:spPr>
        <a:xfrm>
          <a:off x="76264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A954ED94-5632-49E6-B7BD-E74DA91511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31594ABE-76FA-49B6-BD16-8E577D4294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EA844C34-D2C0-4352-8CCC-345C20BD10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1B37EED0-E10A-484E-92A8-78767EBAD7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ABE5468F-754D-4D49-A2EE-93D1704610A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D360748D-DD2D-405F-8079-234F87B60C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C273E556-E2A1-476D-AEF6-0C1D99D051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6A8A6DED-4297-4D7E-AD00-D0761934BE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8EDCFD6D-4AAE-44FA-956A-2D902A3953E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A75A5DDC-2EB1-4919-81F5-C0E308806A3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a:extLst>
            <a:ext uri="{FF2B5EF4-FFF2-40B4-BE49-F238E27FC236}">
              <a16:creationId xmlns:a16="http://schemas.microsoft.com/office/drawing/2014/main" id="{C36A5E44-98A7-4E09-A44E-3AB10472636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a:extLst>
            <a:ext uri="{FF2B5EF4-FFF2-40B4-BE49-F238E27FC236}">
              <a16:creationId xmlns:a16="http://schemas.microsoft.com/office/drawing/2014/main" id="{4BFF806E-5298-46D2-B42B-C5F8D5EA1CA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6" name="テキスト ボックス 365">
          <a:extLst>
            <a:ext uri="{FF2B5EF4-FFF2-40B4-BE49-F238E27FC236}">
              <a16:creationId xmlns:a16="http://schemas.microsoft.com/office/drawing/2014/main" id="{68548D73-447E-4C17-932C-8FA33B80AF97}"/>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a:extLst>
            <a:ext uri="{FF2B5EF4-FFF2-40B4-BE49-F238E27FC236}">
              <a16:creationId xmlns:a16="http://schemas.microsoft.com/office/drawing/2014/main" id="{998EA7F3-A67D-4468-93E2-47AEF51F098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a:extLst>
            <a:ext uri="{FF2B5EF4-FFF2-40B4-BE49-F238E27FC236}">
              <a16:creationId xmlns:a16="http://schemas.microsoft.com/office/drawing/2014/main" id="{02604948-8641-449E-8438-8FD31393F5C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a:extLst>
            <a:ext uri="{FF2B5EF4-FFF2-40B4-BE49-F238E27FC236}">
              <a16:creationId xmlns:a16="http://schemas.microsoft.com/office/drawing/2014/main" id="{9E8747B4-D7DB-463B-9E75-711B67C8849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a:extLst>
            <a:ext uri="{FF2B5EF4-FFF2-40B4-BE49-F238E27FC236}">
              <a16:creationId xmlns:a16="http://schemas.microsoft.com/office/drawing/2014/main" id="{49F598DB-724E-4667-8F5A-6E9E59A432B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a:extLst>
            <a:ext uri="{FF2B5EF4-FFF2-40B4-BE49-F238E27FC236}">
              <a16:creationId xmlns:a16="http://schemas.microsoft.com/office/drawing/2014/main" id="{F8865360-816C-4EFF-8571-453EBAD631B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a:extLst>
            <a:ext uri="{FF2B5EF4-FFF2-40B4-BE49-F238E27FC236}">
              <a16:creationId xmlns:a16="http://schemas.microsoft.com/office/drawing/2014/main" id="{B5C12E6F-DC38-4AD6-8BC0-3438B9C5924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a:extLst>
            <a:ext uri="{FF2B5EF4-FFF2-40B4-BE49-F238E27FC236}">
              <a16:creationId xmlns:a16="http://schemas.microsoft.com/office/drawing/2014/main" id="{97C9C576-61D7-4E17-97B2-9CF2A9E332E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4" name="テキスト ボックス 373">
          <a:extLst>
            <a:ext uri="{FF2B5EF4-FFF2-40B4-BE49-F238E27FC236}">
              <a16:creationId xmlns:a16="http://schemas.microsoft.com/office/drawing/2014/main" id="{A0A5D641-DD5A-40B9-B511-49CB780ECAA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65D365E6-5B17-4C4E-823A-7307A8BBC9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a:extLst>
            <a:ext uri="{FF2B5EF4-FFF2-40B4-BE49-F238E27FC236}">
              <a16:creationId xmlns:a16="http://schemas.microsoft.com/office/drawing/2014/main" id="{AF7AB68C-51E1-4C4B-8BE0-38C513BF829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a:extLst>
            <a:ext uri="{FF2B5EF4-FFF2-40B4-BE49-F238E27FC236}">
              <a16:creationId xmlns:a16="http://schemas.microsoft.com/office/drawing/2014/main" id="{8AB71F0E-6C5F-45D6-870B-F7A6F29C6B8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108</xdr:row>
      <xdr:rowOff>22861</xdr:rowOff>
    </xdr:to>
    <xdr:cxnSp macro="">
      <xdr:nvCxnSpPr>
        <xdr:cNvPr id="378" name="直線コネクタ 377">
          <a:extLst>
            <a:ext uri="{FF2B5EF4-FFF2-40B4-BE49-F238E27FC236}">
              <a16:creationId xmlns:a16="http://schemas.microsoft.com/office/drawing/2014/main" id="{C0EC0495-7E5A-4C6D-A57B-F04CC840A165}"/>
            </a:ext>
          </a:extLst>
        </xdr:cNvPr>
        <xdr:cNvCxnSpPr/>
      </xdr:nvCxnSpPr>
      <xdr:spPr>
        <a:xfrm flipV="1">
          <a:off x="4634865" y="172021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26688</xdr:rowOff>
    </xdr:from>
    <xdr:ext cx="405111" cy="259045"/>
    <xdr:sp macro="" textlink="">
      <xdr:nvSpPr>
        <xdr:cNvPr id="379" name="【港湾・漁港】&#10;有形固定資産減価償却率最小値テキスト">
          <a:extLst>
            <a:ext uri="{FF2B5EF4-FFF2-40B4-BE49-F238E27FC236}">
              <a16:creationId xmlns:a16="http://schemas.microsoft.com/office/drawing/2014/main" id="{77752C74-3CAD-44BC-A421-2F2F37F295B5}"/>
            </a:ext>
          </a:extLst>
        </xdr:cNvPr>
        <xdr:cNvSpPr txBox="1"/>
      </xdr:nvSpPr>
      <xdr:spPr>
        <a:xfrm>
          <a:off x="46736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80" name="直線コネクタ 379">
          <a:extLst>
            <a:ext uri="{FF2B5EF4-FFF2-40B4-BE49-F238E27FC236}">
              <a16:creationId xmlns:a16="http://schemas.microsoft.com/office/drawing/2014/main" id="{681135B2-ED15-49C6-BBF9-B0CD44BAA5A4}"/>
            </a:ext>
          </a:extLst>
        </xdr:cNvPr>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81" name="【港湾・漁港】&#10;有形固定資産減価償却率最大値テキスト">
          <a:extLst>
            <a:ext uri="{FF2B5EF4-FFF2-40B4-BE49-F238E27FC236}">
              <a16:creationId xmlns:a16="http://schemas.microsoft.com/office/drawing/2014/main" id="{E9843D30-6D9B-41A5-A426-74DB79B28DD8}"/>
            </a:ext>
          </a:extLst>
        </xdr:cNvPr>
        <xdr:cNvSpPr txBox="1"/>
      </xdr:nvSpPr>
      <xdr:spPr>
        <a:xfrm>
          <a:off x="4673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382" name="直線コネクタ 381">
          <a:extLst>
            <a:ext uri="{FF2B5EF4-FFF2-40B4-BE49-F238E27FC236}">
              <a16:creationId xmlns:a16="http://schemas.microsoft.com/office/drawing/2014/main" id="{D05EC9B9-EF8B-41E3-8930-76C2FB3E2556}"/>
            </a:ext>
          </a:extLst>
        </xdr:cNvPr>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383" name="【港湾・漁港】&#10;有形固定資産減価償却率平均値テキスト">
          <a:extLst>
            <a:ext uri="{FF2B5EF4-FFF2-40B4-BE49-F238E27FC236}">
              <a16:creationId xmlns:a16="http://schemas.microsoft.com/office/drawing/2014/main" id="{7B6AE05E-A568-4D75-BD64-330492E42BB6}"/>
            </a:ext>
          </a:extLst>
        </xdr:cNvPr>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84" name="フローチャート: 判断 383">
          <a:extLst>
            <a:ext uri="{FF2B5EF4-FFF2-40B4-BE49-F238E27FC236}">
              <a16:creationId xmlns:a16="http://schemas.microsoft.com/office/drawing/2014/main" id="{34DCCF81-A171-453A-AB8D-8D87F3A6C3D9}"/>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85" name="フローチャート: 判断 384">
          <a:extLst>
            <a:ext uri="{FF2B5EF4-FFF2-40B4-BE49-F238E27FC236}">
              <a16:creationId xmlns:a16="http://schemas.microsoft.com/office/drawing/2014/main" id="{601724B9-964A-43E0-9D24-FFE21DEF31CF}"/>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386" name="フローチャート: 判断 385">
          <a:extLst>
            <a:ext uri="{FF2B5EF4-FFF2-40B4-BE49-F238E27FC236}">
              <a16:creationId xmlns:a16="http://schemas.microsoft.com/office/drawing/2014/main" id="{9D8EF6E7-270E-4399-9D73-1B8EDA9AD905}"/>
            </a:ext>
          </a:extLst>
        </xdr:cNvPr>
        <xdr:cNvSpPr/>
      </xdr:nvSpPr>
      <xdr:spPr>
        <a:xfrm>
          <a:off x="2857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87" name="フローチャート: 判断 386">
          <a:extLst>
            <a:ext uri="{FF2B5EF4-FFF2-40B4-BE49-F238E27FC236}">
              <a16:creationId xmlns:a16="http://schemas.microsoft.com/office/drawing/2014/main" id="{A7961C2F-9810-48D5-9C6E-64B7954E38E7}"/>
            </a:ext>
          </a:extLst>
        </xdr:cNvPr>
        <xdr:cNvSpPr/>
      </xdr:nvSpPr>
      <xdr:spPr>
        <a:xfrm>
          <a:off x="196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88" name="フローチャート: 判断 387">
          <a:extLst>
            <a:ext uri="{FF2B5EF4-FFF2-40B4-BE49-F238E27FC236}">
              <a16:creationId xmlns:a16="http://schemas.microsoft.com/office/drawing/2014/main" id="{CF7D62F6-5987-42F5-B220-BA68400B16E4}"/>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6C9AEB52-BF9A-4E2B-BCBC-2F69B7229CF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79A0870F-5E0E-4E0E-9492-FC71418D827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F7DFD964-EE3D-4500-A48A-80AD04B308B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28DAA630-DE51-4444-9A16-735E47B08B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C8ADD693-8E2C-409F-9F48-BE178BA542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143511</xdr:rowOff>
    </xdr:from>
    <xdr:to>
      <xdr:col>24</xdr:col>
      <xdr:colOff>114300</xdr:colOff>
      <xdr:row>108</xdr:row>
      <xdr:rowOff>73661</xdr:rowOff>
    </xdr:to>
    <xdr:sp macro="" textlink="">
      <xdr:nvSpPr>
        <xdr:cNvPr id="394" name="楕円 393">
          <a:extLst>
            <a:ext uri="{FF2B5EF4-FFF2-40B4-BE49-F238E27FC236}">
              <a16:creationId xmlns:a16="http://schemas.microsoft.com/office/drawing/2014/main" id="{F3AD25A2-5819-4FAB-9106-604B24DAFE1D}"/>
            </a:ext>
          </a:extLst>
        </xdr:cNvPr>
        <xdr:cNvSpPr/>
      </xdr:nvSpPr>
      <xdr:spPr>
        <a:xfrm>
          <a:off x="4584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58438</xdr:rowOff>
    </xdr:from>
    <xdr:ext cx="405111" cy="259045"/>
    <xdr:sp macro="" textlink="">
      <xdr:nvSpPr>
        <xdr:cNvPr id="395" name="【港湾・漁港】&#10;有形固定資産減価償却率該当値テキスト">
          <a:extLst>
            <a:ext uri="{FF2B5EF4-FFF2-40B4-BE49-F238E27FC236}">
              <a16:creationId xmlns:a16="http://schemas.microsoft.com/office/drawing/2014/main" id="{0D51AA43-0EAE-408F-BBD6-0DFE654EDD8D}"/>
            </a:ext>
          </a:extLst>
        </xdr:cNvPr>
        <xdr:cNvSpPr txBox="1"/>
      </xdr:nvSpPr>
      <xdr:spPr>
        <a:xfrm>
          <a:off x="4673600" y="184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86361</xdr:rowOff>
    </xdr:from>
    <xdr:to>
      <xdr:col>20</xdr:col>
      <xdr:colOff>38100</xdr:colOff>
      <xdr:row>108</xdr:row>
      <xdr:rowOff>16511</xdr:rowOff>
    </xdr:to>
    <xdr:sp macro="" textlink="">
      <xdr:nvSpPr>
        <xdr:cNvPr id="396" name="楕円 395">
          <a:extLst>
            <a:ext uri="{FF2B5EF4-FFF2-40B4-BE49-F238E27FC236}">
              <a16:creationId xmlns:a16="http://schemas.microsoft.com/office/drawing/2014/main" id="{CF053E94-942C-42AC-83A9-CF74CFBFB11D}"/>
            </a:ext>
          </a:extLst>
        </xdr:cNvPr>
        <xdr:cNvSpPr/>
      </xdr:nvSpPr>
      <xdr:spPr>
        <a:xfrm>
          <a:off x="3746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137161</xdr:rowOff>
    </xdr:from>
    <xdr:to>
      <xdr:col>24</xdr:col>
      <xdr:colOff>63500</xdr:colOff>
      <xdr:row>108</xdr:row>
      <xdr:rowOff>22861</xdr:rowOff>
    </xdr:to>
    <xdr:cxnSp macro="">
      <xdr:nvCxnSpPr>
        <xdr:cNvPr id="397" name="直線コネクタ 396">
          <a:extLst>
            <a:ext uri="{FF2B5EF4-FFF2-40B4-BE49-F238E27FC236}">
              <a16:creationId xmlns:a16="http://schemas.microsoft.com/office/drawing/2014/main" id="{8D1F1106-C2DE-4D6F-A63B-32357B413779}"/>
            </a:ext>
          </a:extLst>
        </xdr:cNvPr>
        <xdr:cNvCxnSpPr/>
      </xdr:nvCxnSpPr>
      <xdr:spPr>
        <a:xfrm>
          <a:off x="3797300" y="184823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21589</xdr:rowOff>
    </xdr:from>
    <xdr:to>
      <xdr:col>15</xdr:col>
      <xdr:colOff>101600</xdr:colOff>
      <xdr:row>107</xdr:row>
      <xdr:rowOff>123189</xdr:rowOff>
    </xdr:to>
    <xdr:sp macro="" textlink="">
      <xdr:nvSpPr>
        <xdr:cNvPr id="398" name="楕円 397">
          <a:extLst>
            <a:ext uri="{FF2B5EF4-FFF2-40B4-BE49-F238E27FC236}">
              <a16:creationId xmlns:a16="http://schemas.microsoft.com/office/drawing/2014/main" id="{C0C5A728-4707-478D-AA8F-F634D5BDAD63}"/>
            </a:ext>
          </a:extLst>
        </xdr:cNvPr>
        <xdr:cNvSpPr/>
      </xdr:nvSpPr>
      <xdr:spPr>
        <a:xfrm>
          <a:off x="2857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72389</xdr:rowOff>
    </xdr:from>
    <xdr:to>
      <xdr:col>19</xdr:col>
      <xdr:colOff>177800</xdr:colOff>
      <xdr:row>107</xdr:row>
      <xdr:rowOff>137161</xdr:rowOff>
    </xdr:to>
    <xdr:cxnSp macro="">
      <xdr:nvCxnSpPr>
        <xdr:cNvPr id="399" name="直線コネクタ 398">
          <a:extLst>
            <a:ext uri="{FF2B5EF4-FFF2-40B4-BE49-F238E27FC236}">
              <a16:creationId xmlns:a16="http://schemas.microsoft.com/office/drawing/2014/main" id="{195D6151-5264-4D8F-B614-72277BB9A086}"/>
            </a:ext>
          </a:extLst>
        </xdr:cNvPr>
        <xdr:cNvCxnSpPr/>
      </xdr:nvCxnSpPr>
      <xdr:spPr>
        <a:xfrm>
          <a:off x="2908300" y="18417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400" name="楕円 399">
          <a:extLst>
            <a:ext uri="{FF2B5EF4-FFF2-40B4-BE49-F238E27FC236}">
              <a16:creationId xmlns:a16="http://schemas.microsoft.com/office/drawing/2014/main" id="{2B56826E-E45D-4CA7-8100-2F30A8C9551F}"/>
            </a:ext>
          </a:extLst>
        </xdr:cNvPr>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xdr:rowOff>
    </xdr:from>
    <xdr:to>
      <xdr:col>15</xdr:col>
      <xdr:colOff>50800</xdr:colOff>
      <xdr:row>107</xdr:row>
      <xdr:rowOff>72389</xdr:rowOff>
    </xdr:to>
    <xdr:cxnSp macro="">
      <xdr:nvCxnSpPr>
        <xdr:cNvPr id="401" name="直線コネクタ 400">
          <a:extLst>
            <a:ext uri="{FF2B5EF4-FFF2-40B4-BE49-F238E27FC236}">
              <a16:creationId xmlns:a16="http://schemas.microsoft.com/office/drawing/2014/main" id="{F45149B8-60B7-4D7F-8986-66F8EC4C8450}"/>
            </a:ext>
          </a:extLst>
        </xdr:cNvPr>
        <xdr:cNvCxnSpPr/>
      </xdr:nvCxnSpPr>
      <xdr:spPr>
        <a:xfrm>
          <a:off x="2019300" y="18352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93997</xdr:rowOff>
    </xdr:from>
    <xdr:ext cx="405111" cy="259045"/>
    <xdr:sp macro="" textlink="">
      <xdr:nvSpPr>
        <xdr:cNvPr id="402" name="n_1aveValue【港湾・漁港】&#10;有形固定資産減価償却率">
          <a:extLst>
            <a:ext uri="{FF2B5EF4-FFF2-40B4-BE49-F238E27FC236}">
              <a16:creationId xmlns:a16="http://schemas.microsoft.com/office/drawing/2014/main" id="{250168BD-227E-424E-8350-E0CD3D1B1EC1}"/>
            </a:ext>
          </a:extLst>
        </xdr:cNvPr>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90188</xdr:rowOff>
    </xdr:from>
    <xdr:ext cx="405111" cy="259045"/>
    <xdr:sp macro="" textlink="">
      <xdr:nvSpPr>
        <xdr:cNvPr id="403" name="n_2aveValue【港湾・漁港】&#10;有形固定資産減価償却率">
          <a:extLst>
            <a:ext uri="{FF2B5EF4-FFF2-40B4-BE49-F238E27FC236}">
              <a16:creationId xmlns:a16="http://schemas.microsoft.com/office/drawing/2014/main" id="{FA017237-DF80-4065-A6BB-38A92971D18F}"/>
            </a:ext>
          </a:extLst>
        </xdr:cNvPr>
        <xdr:cNvSpPr txBox="1"/>
      </xdr:nvSpPr>
      <xdr:spPr>
        <a:xfrm>
          <a:off x="2705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71138</xdr:rowOff>
    </xdr:from>
    <xdr:ext cx="405111" cy="259045"/>
    <xdr:sp macro="" textlink="">
      <xdr:nvSpPr>
        <xdr:cNvPr id="404" name="n_3aveValue【港湾・漁港】&#10;有形固定資産減価償却率">
          <a:extLst>
            <a:ext uri="{FF2B5EF4-FFF2-40B4-BE49-F238E27FC236}">
              <a16:creationId xmlns:a16="http://schemas.microsoft.com/office/drawing/2014/main" id="{B5052760-6430-4026-9B40-AD7C2C01678D}"/>
            </a:ext>
          </a:extLst>
        </xdr:cNvPr>
        <xdr:cNvSpPr txBox="1"/>
      </xdr:nvSpPr>
      <xdr:spPr>
        <a:xfrm>
          <a:off x="1816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05" name="n_4aveValue【港湾・漁港】&#10;有形固定資産減価償却率">
          <a:extLst>
            <a:ext uri="{FF2B5EF4-FFF2-40B4-BE49-F238E27FC236}">
              <a16:creationId xmlns:a16="http://schemas.microsoft.com/office/drawing/2014/main" id="{F96643E4-72BC-49D0-92BA-01957E67E185}"/>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7638</xdr:rowOff>
    </xdr:from>
    <xdr:ext cx="405111" cy="259045"/>
    <xdr:sp macro="" textlink="">
      <xdr:nvSpPr>
        <xdr:cNvPr id="406" name="n_1mainValue【港湾・漁港】&#10;有形固定資産減価償却率">
          <a:extLst>
            <a:ext uri="{FF2B5EF4-FFF2-40B4-BE49-F238E27FC236}">
              <a16:creationId xmlns:a16="http://schemas.microsoft.com/office/drawing/2014/main" id="{632BC257-B27E-46DD-ABC1-2A3B9DE6BCDA}"/>
            </a:ext>
          </a:extLst>
        </xdr:cNvPr>
        <xdr:cNvSpPr txBox="1"/>
      </xdr:nvSpPr>
      <xdr:spPr>
        <a:xfrm>
          <a:off x="35820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114316</xdr:rowOff>
    </xdr:from>
    <xdr:ext cx="405111" cy="259045"/>
    <xdr:sp macro="" textlink="">
      <xdr:nvSpPr>
        <xdr:cNvPr id="407" name="n_2mainValue【港湾・漁港】&#10;有形固定資産減価償却率">
          <a:extLst>
            <a:ext uri="{FF2B5EF4-FFF2-40B4-BE49-F238E27FC236}">
              <a16:creationId xmlns:a16="http://schemas.microsoft.com/office/drawing/2014/main" id="{8AB74A87-5282-4FEB-B7B3-2E5411F27EFB}"/>
            </a:ext>
          </a:extLst>
        </xdr:cNvPr>
        <xdr:cNvSpPr txBox="1"/>
      </xdr:nvSpPr>
      <xdr:spPr>
        <a:xfrm>
          <a:off x="2705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408" name="n_3mainValue【港湾・漁港】&#10;有形固定資産減価償却率">
          <a:extLst>
            <a:ext uri="{FF2B5EF4-FFF2-40B4-BE49-F238E27FC236}">
              <a16:creationId xmlns:a16="http://schemas.microsoft.com/office/drawing/2014/main" id="{57E2322B-8CC7-4361-B53B-A82A13D9D67A}"/>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3E436A32-841A-4D64-AA2F-096BEFAABC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EE05657A-EB7D-4941-806E-614D62C188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74E1641F-AABE-45B6-8B73-AC79BAD53B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DD1BBAD7-7AF9-411E-A4DA-5D261A2A17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D16351BE-D08F-458D-A6AB-DD4A7F8802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E98B95FA-1730-444D-969A-D935716BE9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E799A6A2-3103-48A3-9650-4B0C558C4D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3A5BA7B9-5A6E-4694-95B9-3BB62713FD0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DA527FD6-A5D9-4717-8599-AC3B62438C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68BAAAC1-29DD-449E-8FB0-A2023EEEB9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a:extLst>
            <a:ext uri="{FF2B5EF4-FFF2-40B4-BE49-F238E27FC236}">
              <a16:creationId xmlns:a16="http://schemas.microsoft.com/office/drawing/2014/main" id="{CBB44A1C-2390-44C4-9215-1AE98D92C8A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0" name="テキスト ボックス 419">
          <a:extLst>
            <a:ext uri="{FF2B5EF4-FFF2-40B4-BE49-F238E27FC236}">
              <a16:creationId xmlns:a16="http://schemas.microsoft.com/office/drawing/2014/main" id="{2B49A8AA-FCB2-44B4-8EEC-CF6FB5E665A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a:extLst>
            <a:ext uri="{FF2B5EF4-FFF2-40B4-BE49-F238E27FC236}">
              <a16:creationId xmlns:a16="http://schemas.microsoft.com/office/drawing/2014/main" id="{AB284FBF-24E1-49CB-B62E-561BEF1A28B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2" name="テキスト ボックス 421">
          <a:extLst>
            <a:ext uri="{FF2B5EF4-FFF2-40B4-BE49-F238E27FC236}">
              <a16:creationId xmlns:a16="http://schemas.microsoft.com/office/drawing/2014/main" id="{5656F014-B6DF-4672-B646-8F6D229C0FDF}"/>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EFE18AFD-49CC-4019-84BE-C9B22077B0A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24" name="テキスト ボックス 423">
          <a:extLst>
            <a:ext uri="{FF2B5EF4-FFF2-40B4-BE49-F238E27FC236}">
              <a16:creationId xmlns:a16="http://schemas.microsoft.com/office/drawing/2014/main" id="{AE179DD5-F740-4748-B4DA-AED559C68E08}"/>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a:extLst>
            <a:ext uri="{FF2B5EF4-FFF2-40B4-BE49-F238E27FC236}">
              <a16:creationId xmlns:a16="http://schemas.microsoft.com/office/drawing/2014/main" id="{C2A2DBBF-6C5E-4CFA-8ACA-4EA2537C936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6" name="テキスト ボックス 425">
          <a:extLst>
            <a:ext uri="{FF2B5EF4-FFF2-40B4-BE49-F238E27FC236}">
              <a16:creationId xmlns:a16="http://schemas.microsoft.com/office/drawing/2014/main" id="{FC32720A-CDA5-46D0-8225-2247E2BD9801}"/>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a:extLst>
            <a:ext uri="{FF2B5EF4-FFF2-40B4-BE49-F238E27FC236}">
              <a16:creationId xmlns:a16="http://schemas.microsoft.com/office/drawing/2014/main" id="{E4B00612-F5D5-4C5F-BFB3-1FDF26662B0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8" name="テキスト ボックス 427">
          <a:extLst>
            <a:ext uri="{FF2B5EF4-FFF2-40B4-BE49-F238E27FC236}">
              <a16:creationId xmlns:a16="http://schemas.microsoft.com/office/drawing/2014/main" id="{F14C1928-D7B2-4439-8B6E-A446FEA40379}"/>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72F2460D-1435-48B3-ACA6-D4F369A17D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a:extLst>
            <a:ext uri="{FF2B5EF4-FFF2-40B4-BE49-F238E27FC236}">
              <a16:creationId xmlns:a16="http://schemas.microsoft.com/office/drawing/2014/main" id="{4859BA96-4117-4D67-BA36-55A4256FCDDA}"/>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id="{0F28E70A-B686-40FE-A493-A48322A0D83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2191</xdr:rowOff>
    </xdr:from>
    <xdr:to>
      <xdr:col>54</xdr:col>
      <xdr:colOff>189865</xdr:colOff>
      <xdr:row>107</xdr:row>
      <xdr:rowOff>118111</xdr:rowOff>
    </xdr:to>
    <xdr:cxnSp macro="">
      <xdr:nvCxnSpPr>
        <xdr:cNvPr id="432" name="直線コネクタ 431">
          <a:extLst>
            <a:ext uri="{FF2B5EF4-FFF2-40B4-BE49-F238E27FC236}">
              <a16:creationId xmlns:a16="http://schemas.microsoft.com/office/drawing/2014/main" id="{11F3C7BE-A740-4987-8CCE-1D79EA07C183}"/>
            </a:ext>
          </a:extLst>
        </xdr:cNvPr>
        <xdr:cNvCxnSpPr/>
      </xdr:nvCxnSpPr>
      <xdr:spPr>
        <a:xfrm flipV="1">
          <a:off x="10476865" y="17318641"/>
          <a:ext cx="0" cy="114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121938</xdr:rowOff>
    </xdr:from>
    <xdr:ext cx="534377" cy="259045"/>
    <xdr:sp macro="" textlink="">
      <xdr:nvSpPr>
        <xdr:cNvPr id="433" name="【港湾・漁港】&#10;一人当たり有形固定資産（償却資産）額最小値テキスト">
          <a:extLst>
            <a:ext uri="{FF2B5EF4-FFF2-40B4-BE49-F238E27FC236}">
              <a16:creationId xmlns:a16="http://schemas.microsoft.com/office/drawing/2014/main" id="{D397DBD3-6682-48A9-9F3D-8321C58773F0}"/>
            </a:ext>
          </a:extLst>
        </xdr:cNvPr>
        <xdr:cNvSpPr txBox="1"/>
      </xdr:nvSpPr>
      <xdr:spPr>
        <a:xfrm>
          <a:off x="10515600" y="18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118111</xdr:rowOff>
    </xdr:from>
    <xdr:to>
      <xdr:col>55</xdr:col>
      <xdr:colOff>88900</xdr:colOff>
      <xdr:row>107</xdr:row>
      <xdr:rowOff>118111</xdr:rowOff>
    </xdr:to>
    <xdr:cxnSp macro="">
      <xdr:nvCxnSpPr>
        <xdr:cNvPr id="434" name="直線コネクタ 433">
          <a:extLst>
            <a:ext uri="{FF2B5EF4-FFF2-40B4-BE49-F238E27FC236}">
              <a16:creationId xmlns:a16="http://schemas.microsoft.com/office/drawing/2014/main" id="{8442DB6A-47AA-480B-AECD-882BF02B9866}"/>
            </a:ext>
          </a:extLst>
        </xdr:cNvPr>
        <xdr:cNvCxnSpPr/>
      </xdr:nvCxnSpPr>
      <xdr:spPr>
        <a:xfrm>
          <a:off x="10388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120318</xdr:rowOff>
    </xdr:from>
    <xdr:ext cx="534377" cy="259045"/>
    <xdr:sp macro="" textlink="">
      <xdr:nvSpPr>
        <xdr:cNvPr id="435" name="【港湾・漁港】&#10;一人当たり有形固定資産（償却資産）額最大値テキスト">
          <a:extLst>
            <a:ext uri="{FF2B5EF4-FFF2-40B4-BE49-F238E27FC236}">
              <a16:creationId xmlns:a16="http://schemas.microsoft.com/office/drawing/2014/main" id="{3FB24C68-B025-494B-BB7B-401C9D18CEE1}"/>
            </a:ext>
          </a:extLst>
        </xdr:cNvPr>
        <xdr:cNvSpPr txBox="1"/>
      </xdr:nvSpPr>
      <xdr:spPr>
        <a:xfrm>
          <a:off x="10515600" y="17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2191</xdr:rowOff>
    </xdr:from>
    <xdr:to>
      <xdr:col>55</xdr:col>
      <xdr:colOff>88900</xdr:colOff>
      <xdr:row>101</xdr:row>
      <xdr:rowOff>2191</xdr:rowOff>
    </xdr:to>
    <xdr:cxnSp macro="">
      <xdr:nvCxnSpPr>
        <xdr:cNvPr id="436" name="直線コネクタ 435">
          <a:extLst>
            <a:ext uri="{FF2B5EF4-FFF2-40B4-BE49-F238E27FC236}">
              <a16:creationId xmlns:a16="http://schemas.microsoft.com/office/drawing/2014/main" id="{23944BD4-31C9-414E-B697-7CE4E0404B63}"/>
            </a:ext>
          </a:extLst>
        </xdr:cNvPr>
        <xdr:cNvCxnSpPr/>
      </xdr:nvCxnSpPr>
      <xdr:spPr>
        <a:xfrm>
          <a:off x="10388600" y="1731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22382</xdr:rowOff>
    </xdr:from>
    <xdr:ext cx="534377" cy="259045"/>
    <xdr:sp macro="" textlink="">
      <xdr:nvSpPr>
        <xdr:cNvPr id="437" name="【港湾・漁港】&#10;一人当たり有形固定資産（償却資産）額平均値テキスト">
          <a:extLst>
            <a:ext uri="{FF2B5EF4-FFF2-40B4-BE49-F238E27FC236}">
              <a16:creationId xmlns:a16="http://schemas.microsoft.com/office/drawing/2014/main" id="{D7DA5BFF-4C3D-4469-A8C6-26FFA2FF010C}"/>
            </a:ext>
          </a:extLst>
        </xdr:cNvPr>
        <xdr:cNvSpPr txBox="1"/>
      </xdr:nvSpPr>
      <xdr:spPr>
        <a:xfrm>
          <a:off x="10515600" y="1802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43955</xdr:rowOff>
    </xdr:from>
    <xdr:to>
      <xdr:col>55</xdr:col>
      <xdr:colOff>50800</xdr:colOff>
      <xdr:row>105</xdr:row>
      <xdr:rowOff>145555</xdr:rowOff>
    </xdr:to>
    <xdr:sp macro="" textlink="">
      <xdr:nvSpPr>
        <xdr:cNvPr id="438" name="フローチャート: 判断 437">
          <a:extLst>
            <a:ext uri="{FF2B5EF4-FFF2-40B4-BE49-F238E27FC236}">
              <a16:creationId xmlns:a16="http://schemas.microsoft.com/office/drawing/2014/main" id="{25F7CFF0-D959-4D6E-876B-7A22107C002F}"/>
            </a:ext>
          </a:extLst>
        </xdr:cNvPr>
        <xdr:cNvSpPr/>
      </xdr:nvSpPr>
      <xdr:spPr>
        <a:xfrm>
          <a:off x="10426700" y="1804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96419</xdr:rowOff>
    </xdr:from>
    <xdr:to>
      <xdr:col>50</xdr:col>
      <xdr:colOff>165100</xdr:colOff>
      <xdr:row>106</xdr:row>
      <xdr:rowOff>26569</xdr:rowOff>
    </xdr:to>
    <xdr:sp macro="" textlink="">
      <xdr:nvSpPr>
        <xdr:cNvPr id="439" name="フローチャート: 判断 438">
          <a:extLst>
            <a:ext uri="{FF2B5EF4-FFF2-40B4-BE49-F238E27FC236}">
              <a16:creationId xmlns:a16="http://schemas.microsoft.com/office/drawing/2014/main" id="{FE42526A-A98F-453B-9FD6-F10B702F9D18}"/>
            </a:ext>
          </a:extLst>
        </xdr:cNvPr>
        <xdr:cNvSpPr/>
      </xdr:nvSpPr>
      <xdr:spPr>
        <a:xfrm>
          <a:off x="9588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54947</xdr:rowOff>
    </xdr:from>
    <xdr:to>
      <xdr:col>46</xdr:col>
      <xdr:colOff>38100</xdr:colOff>
      <xdr:row>103</xdr:row>
      <xdr:rowOff>156547</xdr:rowOff>
    </xdr:to>
    <xdr:sp macro="" textlink="">
      <xdr:nvSpPr>
        <xdr:cNvPr id="440" name="フローチャート: 判断 439">
          <a:extLst>
            <a:ext uri="{FF2B5EF4-FFF2-40B4-BE49-F238E27FC236}">
              <a16:creationId xmlns:a16="http://schemas.microsoft.com/office/drawing/2014/main" id="{805FF396-5A8C-460C-8008-9F06AB5E9ADB}"/>
            </a:ext>
          </a:extLst>
        </xdr:cNvPr>
        <xdr:cNvSpPr/>
      </xdr:nvSpPr>
      <xdr:spPr>
        <a:xfrm>
          <a:off x="8699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21685</xdr:rowOff>
    </xdr:from>
    <xdr:to>
      <xdr:col>41</xdr:col>
      <xdr:colOff>101600</xdr:colOff>
      <xdr:row>103</xdr:row>
      <xdr:rowOff>123285</xdr:rowOff>
    </xdr:to>
    <xdr:sp macro="" textlink="">
      <xdr:nvSpPr>
        <xdr:cNvPr id="441" name="フローチャート: 判断 440">
          <a:extLst>
            <a:ext uri="{FF2B5EF4-FFF2-40B4-BE49-F238E27FC236}">
              <a16:creationId xmlns:a16="http://schemas.microsoft.com/office/drawing/2014/main" id="{E42BC25E-9121-484F-AA44-5A47761762F3}"/>
            </a:ext>
          </a:extLst>
        </xdr:cNvPr>
        <xdr:cNvSpPr/>
      </xdr:nvSpPr>
      <xdr:spPr>
        <a:xfrm>
          <a:off x="7810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124440</xdr:rowOff>
    </xdr:from>
    <xdr:to>
      <xdr:col>36</xdr:col>
      <xdr:colOff>165100</xdr:colOff>
      <xdr:row>103</xdr:row>
      <xdr:rowOff>54590</xdr:rowOff>
    </xdr:to>
    <xdr:sp macro="" textlink="">
      <xdr:nvSpPr>
        <xdr:cNvPr id="442" name="フローチャート: 判断 441">
          <a:extLst>
            <a:ext uri="{FF2B5EF4-FFF2-40B4-BE49-F238E27FC236}">
              <a16:creationId xmlns:a16="http://schemas.microsoft.com/office/drawing/2014/main" id="{9E24136E-70E9-4C4B-8D48-264B3BA97AC5}"/>
            </a:ext>
          </a:extLst>
        </xdr:cNvPr>
        <xdr:cNvSpPr/>
      </xdr:nvSpPr>
      <xdr:spPr>
        <a:xfrm>
          <a:off x="6921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6C077E82-8ABE-4217-B994-77A9E3983F5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99C64D51-849A-473F-87E6-BD331609220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3356CCC7-4CAD-4ADD-A390-2AC5CBAB14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BAF02BF-340F-477D-98C1-7566EE8BA1B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35D6CFC0-FC21-4FA5-9EAF-107722CC771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122841</xdr:rowOff>
    </xdr:from>
    <xdr:to>
      <xdr:col>55</xdr:col>
      <xdr:colOff>50800</xdr:colOff>
      <xdr:row>101</xdr:row>
      <xdr:rowOff>52991</xdr:rowOff>
    </xdr:to>
    <xdr:sp macro="" textlink="">
      <xdr:nvSpPr>
        <xdr:cNvPr id="448" name="楕円 447">
          <a:extLst>
            <a:ext uri="{FF2B5EF4-FFF2-40B4-BE49-F238E27FC236}">
              <a16:creationId xmlns:a16="http://schemas.microsoft.com/office/drawing/2014/main" id="{46E919E3-CDCB-47E2-8642-816498D7DE67}"/>
            </a:ext>
          </a:extLst>
        </xdr:cNvPr>
        <xdr:cNvSpPr/>
      </xdr:nvSpPr>
      <xdr:spPr>
        <a:xfrm>
          <a:off x="10426700" y="172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75868</xdr:rowOff>
    </xdr:from>
    <xdr:ext cx="534377" cy="259045"/>
    <xdr:sp macro="" textlink="">
      <xdr:nvSpPr>
        <xdr:cNvPr id="449" name="【港湾・漁港】&#10;一人当たり有形固定資産（償却資産）額該当値テキスト">
          <a:extLst>
            <a:ext uri="{FF2B5EF4-FFF2-40B4-BE49-F238E27FC236}">
              <a16:creationId xmlns:a16="http://schemas.microsoft.com/office/drawing/2014/main" id="{326B89D9-DFA8-4F8E-83A5-67D81DA4C827}"/>
            </a:ext>
          </a:extLst>
        </xdr:cNvPr>
        <xdr:cNvSpPr txBox="1"/>
      </xdr:nvSpPr>
      <xdr:spPr>
        <a:xfrm>
          <a:off x="10515600" y="172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134862</xdr:rowOff>
    </xdr:from>
    <xdr:to>
      <xdr:col>50</xdr:col>
      <xdr:colOff>165100</xdr:colOff>
      <xdr:row>101</xdr:row>
      <xdr:rowOff>65012</xdr:rowOff>
    </xdr:to>
    <xdr:sp macro="" textlink="">
      <xdr:nvSpPr>
        <xdr:cNvPr id="450" name="楕円 449">
          <a:extLst>
            <a:ext uri="{FF2B5EF4-FFF2-40B4-BE49-F238E27FC236}">
              <a16:creationId xmlns:a16="http://schemas.microsoft.com/office/drawing/2014/main" id="{0A182E0B-D867-4A28-ADE5-3EBDF452F55E}"/>
            </a:ext>
          </a:extLst>
        </xdr:cNvPr>
        <xdr:cNvSpPr/>
      </xdr:nvSpPr>
      <xdr:spPr>
        <a:xfrm>
          <a:off x="9588500" y="17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2191</xdr:rowOff>
    </xdr:from>
    <xdr:to>
      <xdr:col>55</xdr:col>
      <xdr:colOff>0</xdr:colOff>
      <xdr:row>101</xdr:row>
      <xdr:rowOff>14212</xdr:rowOff>
    </xdr:to>
    <xdr:cxnSp macro="">
      <xdr:nvCxnSpPr>
        <xdr:cNvPr id="451" name="直線コネクタ 450">
          <a:extLst>
            <a:ext uri="{FF2B5EF4-FFF2-40B4-BE49-F238E27FC236}">
              <a16:creationId xmlns:a16="http://schemas.microsoft.com/office/drawing/2014/main" id="{2C2FDE60-B3F3-4108-80CD-3ABC779C4DEB}"/>
            </a:ext>
          </a:extLst>
        </xdr:cNvPr>
        <xdr:cNvCxnSpPr/>
      </xdr:nvCxnSpPr>
      <xdr:spPr>
        <a:xfrm flipV="1">
          <a:off x="9639300" y="17318641"/>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145605</xdr:rowOff>
    </xdr:from>
    <xdr:to>
      <xdr:col>46</xdr:col>
      <xdr:colOff>38100</xdr:colOff>
      <xdr:row>101</xdr:row>
      <xdr:rowOff>75755</xdr:rowOff>
    </xdr:to>
    <xdr:sp macro="" textlink="">
      <xdr:nvSpPr>
        <xdr:cNvPr id="452" name="楕円 451">
          <a:extLst>
            <a:ext uri="{FF2B5EF4-FFF2-40B4-BE49-F238E27FC236}">
              <a16:creationId xmlns:a16="http://schemas.microsoft.com/office/drawing/2014/main" id="{73846ECD-B834-4716-A1DD-064B3654A264}"/>
            </a:ext>
          </a:extLst>
        </xdr:cNvPr>
        <xdr:cNvSpPr/>
      </xdr:nvSpPr>
      <xdr:spPr>
        <a:xfrm>
          <a:off x="8699500" y="172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14212</xdr:rowOff>
    </xdr:from>
    <xdr:to>
      <xdr:col>50</xdr:col>
      <xdr:colOff>114300</xdr:colOff>
      <xdr:row>101</xdr:row>
      <xdr:rowOff>24955</xdr:rowOff>
    </xdr:to>
    <xdr:cxnSp macro="">
      <xdr:nvCxnSpPr>
        <xdr:cNvPr id="453" name="直線コネクタ 452">
          <a:extLst>
            <a:ext uri="{FF2B5EF4-FFF2-40B4-BE49-F238E27FC236}">
              <a16:creationId xmlns:a16="http://schemas.microsoft.com/office/drawing/2014/main" id="{A99691B5-4A4E-4AA2-8A97-FFFDCC390140}"/>
            </a:ext>
          </a:extLst>
        </xdr:cNvPr>
        <xdr:cNvCxnSpPr/>
      </xdr:nvCxnSpPr>
      <xdr:spPr>
        <a:xfrm flipV="1">
          <a:off x="8750300" y="17330662"/>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158178</xdr:rowOff>
    </xdr:from>
    <xdr:to>
      <xdr:col>41</xdr:col>
      <xdr:colOff>101600</xdr:colOff>
      <xdr:row>101</xdr:row>
      <xdr:rowOff>88328</xdr:rowOff>
    </xdr:to>
    <xdr:sp macro="" textlink="">
      <xdr:nvSpPr>
        <xdr:cNvPr id="454" name="楕円 453">
          <a:extLst>
            <a:ext uri="{FF2B5EF4-FFF2-40B4-BE49-F238E27FC236}">
              <a16:creationId xmlns:a16="http://schemas.microsoft.com/office/drawing/2014/main" id="{095AB5DC-01C9-4883-9B95-2CAB06CD2624}"/>
            </a:ext>
          </a:extLst>
        </xdr:cNvPr>
        <xdr:cNvSpPr/>
      </xdr:nvSpPr>
      <xdr:spPr>
        <a:xfrm>
          <a:off x="7810500" y="173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24955</xdr:rowOff>
    </xdr:from>
    <xdr:to>
      <xdr:col>45</xdr:col>
      <xdr:colOff>177800</xdr:colOff>
      <xdr:row>101</xdr:row>
      <xdr:rowOff>37528</xdr:rowOff>
    </xdr:to>
    <xdr:cxnSp macro="">
      <xdr:nvCxnSpPr>
        <xdr:cNvPr id="455" name="直線コネクタ 454">
          <a:extLst>
            <a:ext uri="{FF2B5EF4-FFF2-40B4-BE49-F238E27FC236}">
              <a16:creationId xmlns:a16="http://schemas.microsoft.com/office/drawing/2014/main" id="{5896BC4E-29E1-417A-9672-268D98427CE7}"/>
            </a:ext>
          </a:extLst>
        </xdr:cNvPr>
        <xdr:cNvCxnSpPr/>
      </xdr:nvCxnSpPr>
      <xdr:spPr>
        <a:xfrm flipV="1">
          <a:off x="7861300" y="1734140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17696</xdr:rowOff>
    </xdr:from>
    <xdr:ext cx="534377" cy="259045"/>
    <xdr:sp macro="" textlink="">
      <xdr:nvSpPr>
        <xdr:cNvPr id="456" name="n_1aveValue【港湾・漁港】&#10;一人当たり有形固定資産（償却資産）額">
          <a:extLst>
            <a:ext uri="{FF2B5EF4-FFF2-40B4-BE49-F238E27FC236}">
              <a16:creationId xmlns:a16="http://schemas.microsoft.com/office/drawing/2014/main" id="{EF9F0F82-399F-4771-807F-B1F1E1A8A772}"/>
            </a:ext>
          </a:extLst>
        </xdr:cNvPr>
        <xdr:cNvSpPr txBox="1"/>
      </xdr:nvSpPr>
      <xdr:spPr>
        <a:xfrm>
          <a:off x="93594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147674</xdr:rowOff>
    </xdr:from>
    <xdr:ext cx="534377" cy="259045"/>
    <xdr:sp macro="" textlink="">
      <xdr:nvSpPr>
        <xdr:cNvPr id="457" name="n_2aveValue【港湾・漁港】&#10;一人当たり有形固定資産（償却資産）額">
          <a:extLst>
            <a:ext uri="{FF2B5EF4-FFF2-40B4-BE49-F238E27FC236}">
              <a16:creationId xmlns:a16="http://schemas.microsoft.com/office/drawing/2014/main" id="{48284382-0AA7-4AC0-B146-48BD6E831DA4}"/>
            </a:ext>
          </a:extLst>
        </xdr:cNvPr>
        <xdr:cNvSpPr txBox="1"/>
      </xdr:nvSpPr>
      <xdr:spPr>
        <a:xfrm>
          <a:off x="8483111" y="178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114412</xdr:rowOff>
    </xdr:from>
    <xdr:ext cx="534377" cy="259045"/>
    <xdr:sp macro="" textlink="">
      <xdr:nvSpPr>
        <xdr:cNvPr id="458" name="n_3aveValue【港湾・漁港】&#10;一人当たり有形固定資産（償却資産）額">
          <a:extLst>
            <a:ext uri="{FF2B5EF4-FFF2-40B4-BE49-F238E27FC236}">
              <a16:creationId xmlns:a16="http://schemas.microsoft.com/office/drawing/2014/main" id="{75BA0A4C-9774-4DA9-B1FD-CC022FC29E2C}"/>
            </a:ext>
          </a:extLst>
        </xdr:cNvPr>
        <xdr:cNvSpPr txBox="1"/>
      </xdr:nvSpPr>
      <xdr:spPr>
        <a:xfrm>
          <a:off x="7594111" y="177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71117</xdr:rowOff>
    </xdr:from>
    <xdr:ext cx="534377" cy="259045"/>
    <xdr:sp macro="" textlink="">
      <xdr:nvSpPr>
        <xdr:cNvPr id="459" name="n_4aveValue【港湾・漁港】&#10;一人当たり有形固定資産（償却資産）額">
          <a:extLst>
            <a:ext uri="{FF2B5EF4-FFF2-40B4-BE49-F238E27FC236}">
              <a16:creationId xmlns:a16="http://schemas.microsoft.com/office/drawing/2014/main" id="{4129DE6C-D328-4F56-969E-15022861FB84}"/>
            </a:ext>
          </a:extLst>
        </xdr:cNvPr>
        <xdr:cNvSpPr txBox="1"/>
      </xdr:nvSpPr>
      <xdr:spPr>
        <a:xfrm>
          <a:off x="6705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81539</xdr:rowOff>
    </xdr:from>
    <xdr:ext cx="534377" cy="259045"/>
    <xdr:sp macro="" textlink="">
      <xdr:nvSpPr>
        <xdr:cNvPr id="460" name="n_1mainValue【港湾・漁港】&#10;一人当たり有形固定資産（償却資産）額">
          <a:extLst>
            <a:ext uri="{FF2B5EF4-FFF2-40B4-BE49-F238E27FC236}">
              <a16:creationId xmlns:a16="http://schemas.microsoft.com/office/drawing/2014/main" id="{FBF23193-4C9F-4B16-8520-D8A357FF3BFD}"/>
            </a:ext>
          </a:extLst>
        </xdr:cNvPr>
        <xdr:cNvSpPr txBox="1"/>
      </xdr:nvSpPr>
      <xdr:spPr>
        <a:xfrm>
          <a:off x="9359411" y="17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92282</xdr:rowOff>
    </xdr:from>
    <xdr:ext cx="534377" cy="259045"/>
    <xdr:sp macro="" textlink="">
      <xdr:nvSpPr>
        <xdr:cNvPr id="461" name="n_2mainValue【港湾・漁港】&#10;一人当たり有形固定資産（償却資産）額">
          <a:extLst>
            <a:ext uri="{FF2B5EF4-FFF2-40B4-BE49-F238E27FC236}">
              <a16:creationId xmlns:a16="http://schemas.microsoft.com/office/drawing/2014/main" id="{6D3911F0-64B1-438E-8C8E-3C524E965607}"/>
            </a:ext>
          </a:extLst>
        </xdr:cNvPr>
        <xdr:cNvSpPr txBox="1"/>
      </xdr:nvSpPr>
      <xdr:spPr>
        <a:xfrm>
          <a:off x="8483111" y="170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104855</xdr:rowOff>
    </xdr:from>
    <xdr:ext cx="534377" cy="259045"/>
    <xdr:sp macro="" textlink="">
      <xdr:nvSpPr>
        <xdr:cNvPr id="462" name="n_3mainValue【港湾・漁港】&#10;一人当たり有形固定資産（償却資産）額">
          <a:extLst>
            <a:ext uri="{FF2B5EF4-FFF2-40B4-BE49-F238E27FC236}">
              <a16:creationId xmlns:a16="http://schemas.microsoft.com/office/drawing/2014/main" id="{19E249D4-0893-4C47-A676-048B092472C8}"/>
            </a:ext>
          </a:extLst>
        </xdr:cNvPr>
        <xdr:cNvSpPr txBox="1"/>
      </xdr:nvSpPr>
      <xdr:spPr>
        <a:xfrm>
          <a:off x="7594111" y="170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56BBA9DB-E282-48F5-AB3C-0DAD49172C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F866B8C-660C-4FE2-83AB-9EE37D324D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A93BA40E-EECD-4924-972C-0074ADF81A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D52C9DC9-1AB0-4E50-9DA5-880D037E75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C65DB162-8E6F-473B-AD15-6434BF9BD6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9497B388-4C33-4DE1-9CEA-4970176477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5B94B747-8011-4491-A08E-CB96ECAB6C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F71E484D-62CA-47C5-8846-6E743F3872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50FDE970-CEF7-465A-8B63-C373F633BF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9896EFEC-4F0C-444A-8BA9-2D7CFA9734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3" name="テキスト ボックス 472">
          <a:extLst>
            <a:ext uri="{FF2B5EF4-FFF2-40B4-BE49-F238E27FC236}">
              <a16:creationId xmlns:a16="http://schemas.microsoft.com/office/drawing/2014/main" id="{644D6DB5-2346-442D-85AE-389FB5BD9CF6}"/>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7FA3F4B5-FFC4-4343-B7BD-8DD3D3350D1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5" name="テキスト ボックス 474">
          <a:extLst>
            <a:ext uri="{FF2B5EF4-FFF2-40B4-BE49-F238E27FC236}">
              <a16:creationId xmlns:a16="http://schemas.microsoft.com/office/drawing/2014/main" id="{FDF35823-9288-4970-BDC9-6D43A7365652}"/>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9B6538B5-BAA2-4CCE-8150-DAB76752A84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E7F9ADF8-17FD-4340-B796-03F0D64A956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EF98C9DA-3867-4372-BF20-3F4F76F22EF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BAB95BDF-A46E-4BC6-801B-4C4205CA49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B624AC3E-15B0-418D-9880-8682A66F7F4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7BF88E4F-4BFC-46C6-8FAB-60516591510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2C9F8201-74C6-4684-847E-3A2106F205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B2C5664C-4259-4C3C-A968-3A1D19408DE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62319F39-A464-4F62-A726-67538694700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5" name="テキスト ボックス 484">
          <a:extLst>
            <a:ext uri="{FF2B5EF4-FFF2-40B4-BE49-F238E27FC236}">
              <a16:creationId xmlns:a16="http://schemas.microsoft.com/office/drawing/2014/main" id="{926593A4-6E2B-47EC-8F6D-8D0666537CCD}"/>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E1D32A2B-3A86-48DF-B3EC-389849C149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a:extLst>
            <a:ext uri="{FF2B5EF4-FFF2-40B4-BE49-F238E27FC236}">
              <a16:creationId xmlns:a16="http://schemas.microsoft.com/office/drawing/2014/main" id="{9A8ED7A5-04FB-45ED-8197-3C039413AAF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a:extLst>
            <a:ext uri="{FF2B5EF4-FFF2-40B4-BE49-F238E27FC236}">
              <a16:creationId xmlns:a16="http://schemas.microsoft.com/office/drawing/2014/main" id="{9585109F-024C-4947-9183-779B840459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89" name="直線コネクタ 488">
          <a:extLst>
            <a:ext uri="{FF2B5EF4-FFF2-40B4-BE49-F238E27FC236}">
              <a16:creationId xmlns:a16="http://schemas.microsoft.com/office/drawing/2014/main" id="{29619A71-1D08-4F49-AAD3-3A844246BDCA}"/>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0" name="【認定こども園・幼稚園・保育所】&#10;有形固定資産減価償却率最小値テキスト">
          <a:extLst>
            <a:ext uri="{FF2B5EF4-FFF2-40B4-BE49-F238E27FC236}">
              <a16:creationId xmlns:a16="http://schemas.microsoft.com/office/drawing/2014/main" id="{BD2A8FF6-C424-455F-8B4B-974868D17A21}"/>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1" name="直線コネクタ 490">
          <a:extLst>
            <a:ext uri="{FF2B5EF4-FFF2-40B4-BE49-F238E27FC236}">
              <a16:creationId xmlns:a16="http://schemas.microsoft.com/office/drawing/2014/main" id="{26F94170-70E4-42F5-BAD7-32E5D26207CD}"/>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92" name="【認定こども園・幼稚園・保育所】&#10;有形固定資産減価償却率最大値テキスト">
          <a:extLst>
            <a:ext uri="{FF2B5EF4-FFF2-40B4-BE49-F238E27FC236}">
              <a16:creationId xmlns:a16="http://schemas.microsoft.com/office/drawing/2014/main" id="{7555A1E2-9329-4086-9A79-09F07AA95D0A}"/>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93" name="直線コネクタ 492">
          <a:extLst>
            <a:ext uri="{FF2B5EF4-FFF2-40B4-BE49-F238E27FC236}">
              <a16:creationId xmlns:a16="http://schemas.microsoft.com/office/drawing/2014/main" id="{AAD8B8B4-0E2A-4021-8ADD-45A0876E796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94" name="【認定こども園・幼稚園・保育所】&#10;有形固定資産減価償却率平均値テキスト">
          <a:extLst>
            <a:ext uri="{FF2B5EF4-FFF2-40B4-BE49-F238E27FC236}">
              <a16:creationId xmlns:a16="http://schemas.microsoft.com/office/drawing/2014/main" id="{3D61CAE5-6189-4BFC-8439-8C85BD59B7B6}"/>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95" name="フローチャート: 判断 494">
          <a:extLst>
            <a:ext uri="{FF2B5EF4-FFF2-40B4-BE49-F238E27FC236}">
              <a16:creationId xmlns:a16="http://schemas.microsoft.com/office/drawing/2014/main" id="{543CBF68-A634-4DAD-BC35-6B588EEFB94E}"/>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96" name="フローチャート: 判断 495">
          <a:extLst>
            <a:ext uri="{FF2B5EF4-FFF2-40B4-BE49-F238E27FC236}">
              <a16:creationId xmlns:a16="http://schemas.microsoft.com/office/drawing/2014/main" id="{3F43182D-2331-4A53-B6DB-29DFB0CEF8FD}"/>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97" name="フローチャート: 判断 496">
          <a:extLst>
            <a:ext uri="{FF2B5EF4-FFF2-40B4-BE49-F238E27FC236}">
              <a16:creationId xmlns:a16="http://schemas.microsoft.com/office/drawing/2014/main" id="{84E41FAA-0156-4D5F-8DD0-B0755AE8926B}"/>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98" name="フローチャート: 判断 497">
          <a:extLst>
            <a:ext uri="{FF2B5EF4-FFF2-40B4-BE49-F238E27FC236}">
              <a16:creationId xmlns:a16="http://schemas.microsoft.com/office/drawing/2014/main" id="{D86A94F4-980A-402A-925B-9236F94F72AC}"/>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99" name="フローチャート: 判断 498">
          <a:extLst>
            <a:ext uri="{FF2B5EF4-FFF2-40B4-BE49-F238E27FC236}">
              <a16:creationId xmlns:a16="http://schemas.microsoft.com/office/drawing/2014/main" id="{A876CF73-A39B-4C6D-817D-719540C57E74}"/>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C93CE39B-3B9A-47FF-ABCD-9C9A5B4097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CFC60CF9-12D9-4DDE-A889-1ADECCC113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D34ECC06-70E0-4281-9613-1C7EB7A55F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35AB3CA-7538-4057-8C0E-979AAAA0F2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20FAD69-31A7-4E99-A545-D1D74F8726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138067</xdr:rowOff>
    </xdr:from>
    <xdr:to>
      <xdr:col>85</xdr:col>
      <xdr:colOff>177800</xdr:colOff>
      <xdr:row>36</xdr:row>
      <xdr:rowOff>68217</xdr:rowOff>
    </xdr:to>
    <xdr:sp macro="" textlink="">
      <xdr:nvSpPr>
        <xdr:cNvPr id="505" name="楕円 504">
          <a:extLst>
            <a:ext uri="{FF2B5EF4-FFF2-40B4-BE49-F238E27FC236}">
              <a16:creationId xmlns:a16="http://schemas.microsoft.com/office/drawing/2014/main" id="{100D4D88-5A30-44D7-BA38-0FA4A69322F6}"/>
            </a:ext>
          </a:extLst>
        </xdr:cNvPr>
        <xdr:cNvSpPr/>
      </xdr:nvSpPr>
      <xdr:spPr>
        <a:xfrm>
          <a:off x="16268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160944</xdr:rowOff>
    </xdr:from>
    <xdr:ext cx="405111" cy="259045"/>
    <xdr:sp macro="" textlink="">
      <xdr:nvSpPr>
        <xdr:cNvPr id="506" name="【認定こども園・幼稚園・保育所】&#10;有形固定資産減価償却率該当値テキスト">
          <a:extLst>
            <a:ext uri="{FF2B5EF4-FFF2-40B4-BE49-F238E27FC236}">
              <a16:creationId xmlns:a16="http://schemas.microsoft.com/office/drawing/2014/main" id="{6AB6822B-C0BB-4782-AE93-D23965D3BA3D}"/>
            </a:ext>
          </a:extLst>
        </xdr:cNvPr>
        <xdr:cNvSpPr txBox="1"/>
      </xdr:nvSpPr>
      <xdr:spPr>
        <a:xfrm>
          <a:off x="16357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507" name="楕円 506">
          <a:extLst>
            <a:ext uri="{FF2B5EF4-FFF2-40B4-BE49-F238E27FC236}">
              <a16:creationId xmlns:a16="http://schemas.microsoft.com/office/drawing/2014/main" id="{B8290AA7-B49F-46CB-A603-BCC5AA0D6ECE}"/>
            </a:ext>
          </a:extLst>
        </xdr:cNvPr>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17417</xdr:rowOff>
    </xdr:to>
    <xdr:cxnSp macro="">
      <xdr:nvCxnSpPr>
        <xdr:cNvPr id="508" name="直線コネクタ 507">
          <a:extLst>
            <a:ext uri="{FF2B5EF4-FFF2-40B4-BE49-F238E27FC236}">
              <a16:creationId xmlns:a16="http://schemas.microsoft.com/office/drawing/2014/main" id="{2B77C9CB-C49A-4E69-9FF5-50AF4D8FE1F3}"/>
            </a:ext>
          </a:extLst>
        </xdr:cNvPr>
        <xdr:cNvCxnSpPr/>
      </xdr:nvCxnSpPr>
      <xdr:spPr>
        <a:xfrm>
          <a:off x="15481300" y="617328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76019</xdr:rowOff>
    </xdr:from>
    <xdr:to>
      <xdr:col>76</xdr:col>
      <xdr:colOff>165100</xdr:colOff>
      <xdr:row>36</xdr:row>
      <xdr:rowOff>6169</xdr:rowOff>
    </xdr:to>
    <xdr:sp macro="" textlink="">
      <xdr:nvSpPr>
        <xdr:cNvPr id="509" name="楕円 508">
          <a:extLst>
            <a:ext uri="{FF2B5EF4-FFF2-40B4-BE49-F238E27FC236}">
              <a16:creationId xmlns:a16="http://schemas.microsoft.com/office/drawing/2014/main" id="{2823301A-9626-45B8-BED3-B04D5EE198AD}"/>
            </a:ext>
          </a:extLst>
        </xdr:cNvPr>
        <xdr:cNvSpPr/>
      </xdr:nvSpPr>
      <xdr:spPr>
        <a:xfrm>
          <a:off x="14541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126819</xdr:rowOff>
    </xdr:from>
    <xdr:to>
      <xdr:col>81</xdr:col>
      <xdr:colOff>50800</xdr:colOff>
      <xdr:row>36</xdr:row>
      <xdr:rowOff>1089</xdr:rowOff>
    </xdr:to>
    <xdr:cxnSp macro="">
      <xdr:nvCxnSpPr>
        <xdr:cNvPr id="510" name="直線コネクタ 509">
          <a:extLst>
            <a:ext uri="{FF2B5EF4-FFF2-40B4-BE49-F238E27FC236}">
              <a16:creationId xmlns:a16="http://schemas.microsoft.com/office/drawing/2014/main" id="{A3C81C3D-7150-4530-A84F-D35051D95EAB}"/>
            </a:ext>
          </a:extLst>
        </xdr:cNvPr>
        <xdr:cNvCxnSpPr/>
      </xdr:nvCxnSpPr>
      <xdr:spPr>
        <a:xfrm>
          <a:off x="14592300" y="612756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23767</xdr:rowOff>
    </xdr:from>
    <xdr:to>
      <xdr:col>72</xdr:col>
      <xdr:colOff>38100</xdr:colOff>
      <xdr:row>35</xdr:row>
      <xdr:rowOff>125367</xdr:rowOff>
    </xdr:to>
    <xdr:sp macro="" textlink="">
      <xdr:nvSpPr>
        <xdr:cNvPr id="511" name="楕円 510">
          <a:extLst>
            <a:ext uri="{FF2B5EF4-FFF2-40B4-BE49-F238E27FC236}">
              <a16:creationId xmlns:a16="http://schemas.microsoft.com/office/drawing/2014/main" id="{FBFA4EF3-B8DF-4C03-A112-E47B6CCFA1BE}"/>
            </a:ext>
          </a:extLst>
        </xdr:cNvPr>
        <xdr:cNvSpPr/>
      </xdr:nvSpPr>
      <xdr:spPr>
        <a:xfrm>
          <a:off x="13652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74567</xdr:rowOff>
    </xdr:from>
    <xdr:to>
      <xdr:col>76</xdr:col>
      <xdr:colOff>114300</xdr:colOff>
      <xdr:row>35</xdr:row>
      <xdr:rowOff>126819</xdr:rowOff>
    </xdr:to>
    <xdr:cxnSp macro="">
      <xdr:nvCxnSpPr>
        <xdr:cNvPr id="512" name="直線コネクタ 511">
          <a:extLst>
            <a:ext uri="{FF2B5EF4-FFF2-40B4-BE49-F238E27FC236}">
              <a16:creationId xmlns:a16="http://schemas.microsoft.com/office/drawing/2014/main" id="{AF549B01-7FFD-48FE-9046-AFC3A23327CD}"/>
            </a:ext>
          </a:extLst>
        </xdr:cNvPr>
        <xdr:cNvCxnSpPr/>
      </xdr:nvCxnSpPr>
      <xdr:spPr>
        <a:xfrm>
          <a:off x="13703300" y="60753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513" name="n_1aveValue【認定こども園・幼稚園・保育所】&#10;有形固定資産減価償却率">
          <a:extLst>
            <a:ext uri="{FF2B5EF4-FFF2-40B4-BE49-F238E27FC236}">
              <a16:creationId xmlns:a16="http://schemas.microsoft.com/office/drawing/2014/main" id="{345E2234-F734-47F7-A072-4F340689C503}"/>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514" name="n_2aveValue【認定こども園・幼稚園・保育所】&#10;有形固定資産減価償却率">
          <a:extLst>
            <a:ext uri="{FF2B5EF4-FFF2-40B4-BE49-F238E27FC236}">
              <a16:creationId xmlns:a16="http://schemas.microsoft.com/office/drawing/2014/main" id="{1E2F2058-FB8D-409F-A52C-D87AE7C219FE}"/>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15" name="n_3aveValue【認定こども園・幼稚園・保育所】&#10;有形固定資産減価償却率">
          <a:extLst>
            <a:ext uri="{FF2B5EF4-FFF2-40B4-BE49-F238E27FC236}">
              <a16:creationId xmlns:a16="http://schemas.microsoft.com/office/drawing/2014/main" id="{2B73AA22-1E8B-43E8-B269-1EFD3910145C}"/>
            </a:ext>
          </a:extLst>
        </xdr:cNvPr>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16" name="n_4aveValue【認定こども園・幼稚園・保育所】&#10;有形固定資産減価償却率">
          <a:extLst>
            <a:ext uri="{FF2B5EF4-FFF2-40B4-BE49-F238E27FC236}">
              <a16:creationId xmlns:a16="http://schemas.microsoft.com/office/drawing/2014/main" id="{73722511-ECA8-4957-AA26-521781F45457}"/>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517" name="n_1mainValue【認定こども園・幼稚園・保育所】&#10;有形固定資産減価償却率">
          <a:extLst>
            <a:ext uri="{FF2B5EF4-FFF2-40B4-BE49-F238E27FC236}">
              <a16:creationId xmlns:a16="http://schemas.microsoft.com/office/drawing/2014/main" id="{D7E1F0FB-CA1C-4FA2-8604-39A9A0329066}"/>
            </a:ext>
          </a:extLst>
        </xdr:cNvPr>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22696</xdr:rowOff>
    </xdr:from>
    <xdr:ext cx="405111" cy="259045"/>
    <xdr:sp macro="" textlink="">
      <xdr:nvSpPr>
        <xdr:cNvPr id="518" name="n_2mainValue【認定こども園・幼稚園・保育所】&#10;有形固定資産減価償却率">
          <a:extLst>
            <a:ext uri="{FF2B5EF4-FFF2-40B4-BE49-F238E27FC236}">
              <a16:creationId xmlns:a16="http://schemas.microsoft.com/office/drawing/2014/main" id="{A16F8CAE-4CD9-4357-AFF0-313A324AF1EE}"/>
            </a:ext>
          </a:extLst>
        </xdr:cNvPr>
        <xdr:cNvSpPr txBox="1"/>
      </xdr:nvSpPr>
      <xdr:spPr>
        <a:xfrm>
          <a:off x="14389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141894</xdr:rowOff>
    </xdr:from>
    <xdr:ext cx="405111" cy="259045"/>
    <xdr:sp macro="" textlink="">
      <xdr:nvSpPr>
        <xdr:cNvPr id="519" name="n_3mainValue【認定こども園・幼稚園・保育所】&#10;有形固定資産減価償却率">
          <a:extLst>
            <a:ext uri="{FF2B5EF4-FFF2-40B4-BE49-F238E27FC236}">
              <a16:creationId xmlns:a16="http://schemas.microsoft.com/office/drawing/2014/main" id="{86D568F4-0998-472C-93CC-1D055FFC9467}"/>
            </a:ext>
          </a:extLst>
        </xdr:cNvPr>
        <xdr:cNvSpPr txBox="1"/>
      </xdr:nvSpPr>
      <xdr:spPr>
        <a:xfrm>
          <a:off x="13500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8F52C603-E98C-4D43-913E-12B7821189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2FBE2B50-F5A0-4F7E-AB63-71408D7D68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D7B43276-92FA-4B94-B82A-05EF0D2F42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B370DF01-2561-4737-B017-C63FBEE146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110E3DC4-1F38-461C-BD71-9E2AB03B12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7A023F05-56BC-4F7B-B72D-8E379E6BC8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FC3AEB41-18A2-4E60-870C-2C005E2C91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2E0E907E-8E45-4D5C-A646-CB846BF866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605A26EB-E7C3-4BEC-8B16-A049FE1909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A73F8F-41E8-44A3-9706-ECEA318C4E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C8E0001A-B4BC-49B3-B43B-46F125D0E8B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1" name="テキスト ボックス 530">
          <a:extLst>
            <a:ext uri="{FF2B5EF4-FFF2-40B4-BE49-F238E27FC236}">
              <a16:creationId xmlns:a16="http://schemas.microsoft.com/office/drawing/2014/main" id="{F8BD157E-2029-44A3-AD17-44C20E856F3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5EC61DD0-F4C6-41A0-BD4A-EAFEB555D3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3" name="テキスト ボックス 532">
          <a:extLst>
            <a:ext uri="{FF2B5EF4-FFF2-40B4-BE49-F238E27FC236}">
              <a16:creationId xmlns:a16="http://schemas.microsoft.com/office/drawing/2014/main" id="{A2692486-8C38-4BD1-8456-B3CBC25546D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A094C701-0EC6-40F3-BBFB-09AB8DF7E2B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5" name="テキスト ボックス 534">
          <a:extLst>
            <a:ext uri="{FF2B5EF4-FFF2-40B4-BE49-F238E27FC236}">
              <a16:creationId xmlns:a16="http://schemas.microsoft.com/office/drawing/2014/main" id="{D6F7749F-123C-4911-8BC4-26BD065AB1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8E89B6E8-4AAD-4135-B895-8437138447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7" name="テキスト ボックス 536">
          <a:extLst>
            <a:ext uri="{FF2B5EF4-FFF2-40B4-BE49-F238E27FC236}">
              <a16:creationId xmlns:a16="http://schemas.microsoft.com/office/drawing/2014/main" id="{FE4238AC-6B20-4D70-A598-D903E45E5AC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645432F5-1278-493B-8148-BD252B340B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a:extLst>
            <a:ext uri="{FF2B5EF4-FFF2-40B4-BE49-F238E27FC236}">
              <a16:creationId xmlns:a16="http://schemas.microsoft.com/office/drawing/2014/main" id="{6179BB89-90A7-4B2A-88D8-EF4A9CE348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a:extLst>
            <a:ext uri="{FF2B5EF4-FFF2-40B4-BE49-F238E27FC236}">
              <a16:creationId xmlns:a16="http://schemas.microsoft.com/office/drawing/2014/main" id="{D35B31FE-F551-4812-A09D-9CE58F6547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541" name="直線コネクタ 540">
          <a:extLst>
            <a:ext uri="{FF2B5EF4-FFF2-40B4-BE49-F238E27FC236}">
              <a16:creationId xmlns:a16="http://schemas.microsoft.com/office/drawing/2014/main" id="{AC207158-5E4D-4A15-888E-905F4D2E8E55}"/>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42" name="【認定こども園・幼稚園・保育所】&#10;一人当たり面積最小値テキスト">
          <a:extLst>
            <a:ext uri="{FF2B5EF4-FFF2-40B4-BE49-F238E27FC236}">
              <a16:creationId xmlns:a16="http://schemas.microsoft.com/office/drawing/2014/main" id="{1738251E-11AD-41B5-8F10-BFD33F6BB105}"/>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43" name="直線コネクタ 542">
          <a:extLst>
            <a:ext uri="{FF2B5EF4-FFF2-40B4-BE49-F238E27FC236}">
              <a16:creationId xmlns:a16="http://schemas.microsoft.com/office/drawing/2014/main" id="{B99F4E37-C4AF-4938-9AA5-3256CC59ADDD}"/>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544" name="【認定こども園・幼稚園・保育所】&#10;一人当たり面積最大値テキスト">
          <a:extLst>
            <a:ext uri="{FF2B5EF4-FFF2-40B4-BE49-F238E27FC236}">
              <a16:creationId xmlns:a16="http://schemas.microsoft.com/office/drawing/2014/main" id="{AD9A4ED0-6FC0-4007-9C48-F69CEB92994A}"/>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545" name="直線コネクタ 544">
          <a:extLst>
            <a:ext uri="{FF2B5EF4-FFF2-40B4-BE49-F238E27FC236}">
              <a16:creationId xmlns:a16="http://schemas.microsoft.com/office/drawing/2014/main" id="{4B9C93FE-9BB8-4518-B79F-E0AAE4D4D896}"/>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546" name="【認定こども園・幼稚園・保育所】&#10;一人当たり面積平均値テキスト">
          <a:extLst>
            <a:ext uri="{FF2B5EF4-FFF2-40B4-BE49-F238E27FC236}">
              <a16:creationId xmlns:a16="http://schemas.microsoft.com/office/drawing/2014/main" id="{40CB3550-F049-44CA-9761-8EC9694AC197}"/>
            </a:ext>
          </a:extLst>
        </xdr:cNvPr>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47" name="フローチャート: 判断 546">
          <a:extLst>
            <a:ext uri="{FF2B5EF4-FFF2-40B4-BE49-F238E27FC236}">
              <a16:creationId xmlns:a16="http://schemas.microsoft.com/office/drawing/2014/main" id="{26E67829-D83F-441C-8ECE-037739B1388E}"/>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548" name="フローチャート: 判断 547">
          <a:extLst>
            <a:ext uri="{FF2B5EF4-FFF2-40B4-BE49-F238E27FC236}">
              <a16:creationId xmlns:a16="http://schemas.microsoft.com/office/drawing/2014/main" id="{7AF67D59-E9CB-42C5-9206-4729016FFE48}"/>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549" name="フローチャート: 判断 548">
          <a:extLst>
            <a:ext uri="{FF2B5EF4-FFF2-40B4-BE49-F238E27FC236}">
              <a16:creationId xmlns:a16="http://schemas.microsoft.com/office/drawing/2014/main" id="{84D097F1-5653-425B-9865-78B5C0B942D5}"/>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50" name="フローチャート: 判断 549">
          <a:extLst>
            <a:ext uri="{FF2B5EF4-FFF2-40B4-BE49-F238E27FC236}">
              <a16:creationId xmlns:a16="http://schemas.microsoft.com/office/drawing/2014/main" id="{41631D9D-94B4-47B2-ADD6-3E71BE0D9620}"/>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51" name="フローチャート: 判断 550">
          <a:extLst>
            <a:ext uri="{FF2B5EF4-FFF2-40B4-BE49-F238E27FC236}">
              <a16:creationId xmlns:a16="http://schemas.microsoft.com/office/drawing/2014/main" id="{C47B6D90-BCC3-46EC-BBF9-8A9490349103}"/>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589272D4-07AE-4B7D-9646-5913A2AF09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28DF1CD9-84F9-4386-8D19-9E4DFCDE75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E195C37E-C9E0-44FB-B05A-BF70A5D5EE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EC2558EB-D376-4981-B4F3-940B7FC78D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9CC3C67-89DF-4DFA-BFC0-AF1787DA3D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557" name="楕円 556">
          <a:extLst>
            <a:ext uri="{FF2B5EF4-FFF2-40B4-BE49-F238E27FC236}">
              <a16:creationId xmlns:a16="http://schemas.microsoft.com/office/drawing/2014/main" id="{5863A03F-FE54-4147-B149-70460906FB2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558" name="【認定こども園・幼稚園・保育所】&#10;一人当たり面積該当値テキスト">
          <a:extLst>
            <a:ext uri="{FF2B5EF4-FFF2-40B4-BE49-F238E27FC236}">
              <a16:creationId xmlns:a16="http://schemas.microsoft.com/office/drawing/2014/main" id="{A45C7663-1AC8-43DB-B914-C5644DD4BDF6}"/>
            </a:ext>
          </a:extLst>
        </xdr:cNvPr>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559" name="楕円 558">
          <a:extLst>
            <a:ext uri="{FF2B5EF4-FFF2-40B4-BE49-F238E27FC236}">
              <a16:creationId xmlns:a16="http://schemas.microsoft.com/office/drawing/2014/main" id="{2E222805-1643-4BA8-B857-B174C2D92284}"/>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158496</xdr:rowOff>
    </xdr:to>
    <xdr:cxnSp macro="">
      <xdr:nvCxnSpPr>
        <xdr:cNvPr id="560" name="直線コネクタ 559">
          <a:extLst>
            <a:ext uri="{FF2B5EF4-FFF2-40B4-BE49-F238E27FC236}">
              <a16:creationId xmlns:a16="http://schemas.microsoft.com/office/drawing/2014/main" id="{28A1DF6C-5989-4A6D-A64C-1491F370EE01}"/>
            </a:ext>
          </a:extLst>
        </xdr:cNvPr>
        <xdr:cNvCxnSpPr/>
      </xdr:nvCxnSpPr>
      <xdr:spPr>
        <a:xfrm>
          <a:off x="21323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561" name="楕円 560">
          <a:extLst>
            <a:ext uri="{FF2B5EF4-FFF2-40B4-BE49-F238E27FC236}">
              <a16:creationId xmlns:a16="http://schemas.microsoft.com/office/drawing/2014/main" id="{78BBB04D-3897-4468-AD2F-7E34A9D4CCFF}"/>
            </a:ext>
          </a:extLst>
        </xdr:cNvPr>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163068</xdr:rowOff>
    </xdr:to>
    <xdr:cxnSp macro="">
      <xdr:nvCxnSpPr>
        <xdr:cNvPr id="562" name="直線コネクタ 561">
          <a:extLst>
            <a:ext uri="{FF2B5EF4-FFF2-40B4-BE49-F238E27FC236}">
              <a16:creationId xmlns:a16="http://schemas.microsoft.com/office/drawing/2014/main" id="{8E8C453B-6307-4EF2-B7EC-E80C5A7579E4}"/>
            </a:ext>
          </a:extLst>
        </xdr:cNvPr>
        <xdr:cNvCxnSpPr/>
      </xdr:nvCxnSpPr>
      <xdr:spPr>
        <a:xfrm flipV="1">
          <a:off x="20434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563" name="楕円 562">
          <a:extLst>
            <a:ext uri="{FF2B5EF4-FFF2-40B4-BE49-F238E27FC236}">
              <a16:creationId xmlns:a16="http://schemas.microsoft.com/office/drawing/2014/main" id="{DE7634F8-2C6A-4FE3-8A3C-DE3EE388F8C5}"/>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163068</xdr:rowOff>
    </xdr:to>
    <xdr:cxnSp macro="">
      <xdr:nvCxnSpPr>
        <xdr:cNvPr id="564" name="直線コネクタ 563">
          <a:extLst>
            <a:ext uri="{FF2B5EF4-FFF2-40B4-BE49-F238E27FC236}">
              <a16:creationId xmlns:a16="http://schemas.microsoft.com/office/drawing/2014/main" id="{6B4EF3B3-86AE-4DB7-9F4F-51AA4C92F189}"/>
            </a:ext>
          </a:extLst>
        </xdr:cNvPr>
        <xdr:cNvCxnSpPr/>
      </xdr:nvCxnSpPr>
      <xdr:spPr>
        <a:xfrm>
          <a:off x="19545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565" name="n_1aveValue【認定こども園・幼稚園・保育所】&#10;一人当たり面積">
          <a:extLst>
            <a:ext uri="{FF2B5EF4-FFF2-40B4-BE49-F238E27FC236}">
              <a16:creationId xmlns:a16="http://schemas.microsoft.com/office/drawing/2014/main" id="{9224C361-30F4-4604-A5A3-8956311531A7}"/>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66" name="n_2aveValue【認定こども園・幼稚園・保育所】&#10;一人当たり面積">
          <a:extLst>
            <a:ext uri="{FF2B5EF4-FFF2-40B4-BE49-F238E27FC236}">
              <a16:creationId xmlns:a16="http://schemas.microsoft.com/office/drawing/2014/main" id="{FC42D28D-BA9C-407B-8A31-93082D846604}"/>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567" name="n_3aveValue【認定こども園・幼稚園・保育所】&#10;一人当たり面積">
          <a:extLst>
            <a:ext uri="{FF2B5EF4-FFF2-40B4-BE49-F238E27FC236}">
              <a16:creationId xmlns:a16="http://schemas.microsoft.com/office/drawing/2014/main" id="{66CDA235-92B3-4E0C-8B81-65619836872B}"/>
            </a:ext>
          </a:extLst>
        </xdr:cNvPr>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68" name="n_4aveValue【認定こども園・幼稚園・保育所】&#10;一人当たり面積">
          <a:extLst>
            <a:ext uri="{FF2B5EF4-FFF2-40B4-BE49-F238E27FC236}">
              <a16:creationId xmlns:a16="http://schemas.microsoft.com/office/drawing/2014/main" id="{30F205A8-995C-44DE-A8E6-29E70B6E0954}"/>
            </a:ext>
          </a:extLst>
        </xdr:cNvPr>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69" name="n_1mainValue【認定こども園・幼稚園・保育所】&#10;一人当たり面積">
          <a:extLst>
            <a:ext uri="{FF2B5EF4-FFF2-40B4-BE49-F238E27FC236}">
              <a16:creationId xmlns:a16="http://schemas.microsoft.com/office/drawing/2014/main" id="{D5C97C41-3FB2-4584-A4B2-5C06D47BB710}"/>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570" name="n_2mainValue【認定こども園・幼稚園・保育所】&#10;一人当たり面積">
          <a:extLst>
            <a:ext uri="{FF2B5EF4-FFF2-40B4-BE49-F238E27FC236}">
              <a16:creationId xmlns:a16="http://schemas.microsoft.com/office/drawing/2014/main" id="{31074E32-FE44-4391-8E63-84F4BE0175CF}"/>
            </a:ext>
          </a:extLst>
        </xdr:cNvPr>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71" name="n_3mainValue【認定こども園・幼稚園・保育所】&#10;一人当たり面積">
          <a:extLst>
            <a:ext uri="{FF2B5EF4-FFF2-40B4-BE49-F238E27FC236}">
              <a16:creationId xmlns:a16="http://schemas.microsoft.com/office/drawing/2014/main" id="{D732F9A0-93A3-46C5-8568-CB2703B15BFC}"/>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C7831B5F-6A24-48D3-8602-E1785C07DF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3A1DE1F3-2E6A-43A9-A8C7-41924735B9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DF443F20-F7B0-497D-9AC3-42E69C95C8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42E6B54C-E18F-4619-8249-A0C6FDEE3A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E9584360-FDE7-4D16-B00F-1FA75F3919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EDE3B644-4F91-4D76-B6B2-CEC09E3474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53F44D49-9D2A-47E9-9D2D-A7F320479B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287534FA-E231-4320-8DEF-BED098FE8F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938E4B82-19CC-4057-9FEA-0518A70053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A6B45121-A577-4601-9734-77F155D9D3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AF27F3C3-DDB6-4864-8701-5E1AAD0C44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4D8880B4-A9A7-4965-8BF0-453051EAA6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4" name="テキスト ボックス 583">
          <a:extLst>
            <a:ext uri="{FF2B5EF4-FFF2-40B4-BE49-F238E27FC236}">
              <a16:creationId xmlns:a16="http://schemas.microsoft.com/office/drawing/2014/main" id="{14CEC36F-06F8-48A9-A580-042F3BE18C8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E969060D-4811-4E7D-BCE0-AEAD0F50542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F9DEA13C-DCA0-43E9-9E9A-40B77CD59DA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68CCCB1C-1EC5-4764-A1A2-4FC8DB0A8C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6643DB0D-78B2-4CEE-98A1-5C60E1838DF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1CCF8D00-8229-48FE-B95E-0110B6385EA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4DECE0CF-B131-45F9-AE9B-4245D978B0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C4773BB3-4B03-402C-9CD1-AF8E00F344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90FD2B17-AD72-4153-B2EB-4F95FFA6469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48E9D38E-B7A2-466C-B39E-0283D96F3BE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4" name="テキスト ボックス 593">
          <a:extLst>
            <a:ext uri="{FF2B5EF4-FFF2-40B4-BE49-F238E27FC236}">
              <a16:creationId xmlns:a16="http://schemas.microsoft.com/office/drawing/2014/main" id="{128975B2-5483-4442-B3FC-DAE4CE24196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9D9E69E6-BCFE-4ED7-9B13-BACAD9E27B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a:extLst>
            <a:ext uri="{FF2B5EF4-FFF2-40B4-BE49-F238E27FC236}">
              <a16:creationId xmlns:a16="http://schemas.microsoft.com/office/drawing/2014/main" id="{AF402C4C-6E59-4367-8B37-0AF632597CC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60BE7ECE-FC38-4E1D-8A1D-CEE4C7E333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98" name="直線コネクタ 597">
          <a:extLst>
            <a:ext uri="{FF2B5EF4-FFF2-40B4-BE49-F238E27FC236}">
              <a16:creationId xmlns:a16="http://schemas.microsoft.com/office/drawing/2014/main" id="{69AE6145-B90A-4000-A826-09E36376EC46}"/>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4F6FE385-DF21-4D1E-A52A-8BB37DF0A604}"/>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00" name="直線コネクタ 599">
          <a:extLst>
            <a:ext uri="{FF2B5EF4-FFF2-40B4-BE49-F238E27FC236}">
              <a16:creationId xmlns:a16="http://schemas.microsoft.com/office/drawing/2014/main" id="{C0029D86-6A6E-4608-A61B-EFC5D8F635CC}"/>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322395F5-48CF-4726-8A09-E09C253290B3}"/>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602" name="直線コネクタ 601">
          <a:extLst>
            <a:ext uri="{FF2B5EF4-FFF2-40B4-BE49-F238E27FC236}">
              <a16:creationId xmlns:a16="http://schemas.microsoft.com/office/drawing/2014/main" id="{FEBB20B6-D7F9-4777-AF2A-A4176C84C30E}"/>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9083F8B3-C551-48FE-BB21-AEB91462BDD8}"/>
            </a:ext>
          </a:extLst>
        </xdr:cNvPr>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604" name="フローチャート: 判断 603">
          <a:extLst>
            <a:ext uri="{FF2B5EF4-FFF2-40B4-BE49-F238E27FC236}">
              <a16:creationId xmlns:a16="http://schemas.microsoft.com/office/drawing/2014/main" id="{9F024087-B2EC-42CA-9439-A88FF165D1DB}"/>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05" name="フローチャート: 判断 604">
          <a:extLst>
            <a:ext uri="{FF2B5EF4-FFF2-40B4-BE49-F238E27FC236}">
              <a16:creationId xmlns:a16="http://schemas.microsoft.com/office/drawing/2014/main" id="{A1AAFF40-2F6E-41BF-B28F-BB64BEAC9F08}"/>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06" name="フローチャート: 判断 605">
          <a:extLst>
            <a:ext uri="{FF2B5EF4-FFF2-40B4-BE49-F238E27FC236}">
              <a16:creationId xmlns:a16="http://schemas.microsoft.com/office/drawing/2014/main" id="{211DE50F-7429-40EA-BD92-3DE8941AF962}"/>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07" name="フローチャート: 判断 606">
          <a:extLst>
            <a:ext uri="{FF2B5EF4-FFF2-40B4-BE49-F238E27FC236}">
              <a16:creationId xmlns:a16="http://schemas.microsoft.com/office/drawing/2014/main" id="{732C2494-BC54-4F5A-B1C9-A0F22309A3A6}"/>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08" name="フローチャート: 判断 607">
          <a:extLst>
            <a:ext uri="{FF2B5EF4-FFF2-40B4-BE49-F238E27FC236}">
              <a16:creationId xmlns:a16="http://schemas.microsoft.com/office/drawing/2014/main" id="{0F26BE9C-58F2-4EE9-9383-D1AE39E570C6}"/>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BD2DE7A-63C8-4E0D-BEF6-3EAD844260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6A2593F-FCBF-4AFC-B70C-675BB4DD836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B3F023E-E830-4965-8497-2C9E9D27EC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086A1F0-8815-4066-BE9D-46F6BC316F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FDDFB814-848F-404F-AF01-26F6F98297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141877</xdr:rowOff>
    </xdr:from>
    <xdr:to>
      <xdr:col>85</xdr:col>
      <xdr:colOff>177800</xdr:colOff>
      <xdr:row>61</xdr:row>
      <xdr:rowOff>72027</xdr:rowOff>
    </xdr:to>
    <xdr:sp macro="" textlink="">
      <xdr:nvSpPr>
        <xdr:cNvPr id="614" name="楕円 613">
          <a:extLst>
            <a:ext uri="{FF2B5EF4-FFF2-40B4-BE49-F238E27FC236}">
              <a16:creationId xmlns:a16="http://schemas.microsoft.com/office/drawing/2014/main" id="{72B889D6-4EEC-4F37-B40E-26C760AB1BCA}"/>
            </a:ext>
          </a:extLst>
        </xdr:cNvPr>
        <xdr:cNvSpPr/>
      </xdr:nvSpPr>
      <xdr:spPr>
        <a:xfrm>
          <a:off x="16268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120304</xdr:rowOff>
    </xdr:from>
    <xdr:ext cx="405111" cy="259045"/>
    <xdr:sp macro="" textlink="">
      <xdr:nvSpPr>
        <xdr:cNvPr id="615" name="【学校施設】&#10;有形固定資産減価償却率該当値テキスト">
          <a:extLst>
            <a:ext uri="{FF2B5EF4-FFF2-40B4-BE49-F238E27FC236}">
              <a16:creationId xmlns:a16="http://schemas.microsoft.com/office/drawing/2014/main" id="{33C104D9-B67E-412B-8CDF-4E572D8AA664}"/>
            </a:ext>
          </a:extLst>
        </xdr:cNvPr>
        <xdr:cNvSpPr txBox="1"/>
      </xdr:nvSpPr>
      <xdr:spPr>
        <a:xfrm>
          <a:off x="16357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616" name="楕円 615">
          <a:extLst>
            <a:ext uri="{FF2B5EF4-FFF2-40B4-BE49-F238E27FC236}">
              <a16:creationId xmlns:a16="http://schemas.microsoft.com/office/drawing/2014/main" id="{65150CD7-1B66-4015-84BC-BE377DD747D4}"/>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21227</xdr:rowOff>
    </xdr:from>
    <xdr:to>
      <xdr:col>85</xdr:col>
      <xdr:colOff>127000</xdr:colOff>
      <xdr:row>61</xdr:row>
      <xdr:rowOff>24493</xdr:rowOff>
    </xdr:to>
    <xdr:cxnSp macro="">
      <xdr:nvCxnSpPr>
        <xdr:cNvPr id="617" name="直線コネクタ 616">
          <a:extLst>
            <a:ext uri="{FF2B5EF4-FFF2-40B4-BE49-F238E27FC236}">
              <a16:creationId xmlns:a16="http://schemas.microsoft.com/office/drawing/2014/main" id="{F1EBBED7-05BA-4A7C-BF03-EE36EBBC2DB9}"/>
            </a:ext>
          </a:extLst>
        </xdr:cNvPr>
        <xdr:cNvCxnSpPr/>
      </xdr:nvCxnSpPr>
      <xdr:spPr>
        <a:xfrm flipV="1">
          <a:off x="15481300" y="104796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115751</xdr:rowOff>
    </xdr:from>
    <xdr:to>
      <xdr:col>76</xdr:col>
      <xdr:colOff>165100</xdr:colOff>
      <xdr:row>61</xdr:row>
      <xdr:rowOff>45901</xdr:rowOff>
    </xdr:to>
    <xdr:sp macro="" textlink="">
      <xdr:nvSpPr>
        <xdr:cNvPr id="618" name="楕円 617">
          <a:extLst>
            <a:ext uri="{FF2B5EF4-FFF2-40B4-BE49-F238E27FC236}">
              <a16:creationId xmlns:a16="http://schemas.microsoft.com/office/drawing/2014/main" id="{288502DE-3019-4557-A438-39638FD4C8E8}"/>
            </a:ext>
          </a:extLst>
        </xdr:cNvPr>
        <xdr:cNvSpPr/>
      </xdr:nvSpPr>
      <xdr:spPr>
        <a:xfrm>
          <a:off x="14541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166551</xdr:rowOff>
    </xdr:from>
    <xdr:to>
      <xdr:col>81</xdr:col>
      <xdr:colOff>50800</xdr:colOff>
      <xdr:row>61</xdr:row>
      <xdr:rowOff>24493</xdr:rowOff>
    </xdr:to>
    <xdr:cxnSp macro="">
      <xdr:nvCxnSpPr>
        <xdr:cNvPr id="619" name="直線コネクタ 618">
          <a:extLst>
            <a:ext uri="{FF2B5EF4-FFF2-40B4-BE49-F238E27FC236}">
              <a16:creationId xmlns:a16="http://schemas.microsoft.com/office/drawing/2014/main" id="{BFD045C9-828A-4C38-A023-A0FADEF6C737}"/>
            </a:ext>
          </a:extLst>
        </xdr:cNvPr>
        <xdr:cNvCxnSpPr/>
      </xdr:nvCxnSpPr>
      <xdr:spPr>
        <a:xfrm>
          <a:off x="14592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20" name="楕円 619">
          <a:extLst>
            <a:ext uri="{FF2B5EF4-FFF2-40B4-BE49-F238E27FC236}">
              <a16:creationId xmlns:a16="http://schemas.microsoft.com/office/drawing/2014/main" id="{7DC3767F-147E-4D9D-B944-C530D8A1589B}"/>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166551</xdr:rowOff>
    </xdr:to>
    <xdr:cxnSp macro="">
      <xdr:nvCxnSpPr>
        <xdr:cNvPr id="621" name="直線コネクタ 620">
          <a:extLst>
            <a:ext uri="{FF2B5EF4-FFF2-40B4-BE49-F238E27FC236}">
              <a16:creationId xmlns:a16="http://schemas.microsoft.com/office/drawing/2014/main" id="{C6BB5B27-C54E-44DC-B0C6-30B9A92E751C}"/>
            </a:ext>
          </a:extLst>
        </xdr:cNvPr>
        <xdr:cNvCxnSpPr/>
      </xdr:nvCxnSpPr>
      <xdr:spPr>
        <a:xfrm>
          <a:off x="13703300" y="103849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22" name="n_1aveValue【学校施設】&#10;有形固定資産減価償却率">
          <a:extLst>
            <a:ext uri="{FF2B5EF4-FFF2-40B4-BE49-F238E27FC236}">
              <a16:creationId xmlns:a16="http://schemas.microsoft.com/office/drawing/2014/main" id="{9E5C8F0E-2AEF-4182-AAC2-3159AA7C5B3C}"/>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23" name="n_2aveValue【学校施設】&#10;有形固定資産減価償却率">
          <a:extLst>
            <a:ext uri="{FF2B5EF4-FFF2-40B4-BE49-F238E27FC236}">
              <a16:creationId xmlns:a16="http://schemas.microsoft.com/office/drawing/2014/main" id="{050BA48F-8666-4EA6-BB4A-83199CF6E63C}"/>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24" name="n_3aveValue【学校施設】&#10;有形固定資産減価償却率">
          <a:extLst>
            <a:ext uri="{FF2B5EF4-FFF2-40B4-BE49-F238E27FC236}">
              <a16:creationId xmlns:a16="http://schemas.microsoft.com/office/drawing/2014/main" id="{623C119B-BDB7-4487-B060-39D52031C16C}"/>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25" name="n_4aveValue【学校施設】&#10;有形固定資産減価償却率">
          <a:extLst>
            <a:ext uri="{FF2B5EF4-FFF2-40B4-BE49-F238E27FC236}">
              <a16:creationId xmlns:a16="http://schemas.microsoft.com/office/drawing/2014/main" id="{A9984BEC-F1D8-4B60-86EA-81009EB302FE}"/>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626" name="n_1mainValue【学校施設】&#10;有形固定資産減価償却率">
          <a:extLst>
            <a:ext uri="{FF2B5EF4-FFF2-40B4-BE49-F238E27FC236}">
              <a16:creationId xmlns:a16="http://schemas.microsoft.com/office/drawing/2014/main" id="{D70375E3-C871-4738-AF72-A5A13571D210}"/>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37028</xdr:rowOff>
    </xdr:from>
    <xdr:ext cx="405111" cy="259045"/>
    <xdr:sp macro="" textlink="">
      <xdr:nvSpPr>
        <xdr:cNvPr id="627" name="n_2mainValue【学校施設】&#10;有形固定資産減価償却率">
          <a:extLst>
            <a:ext uri="{FF2B5EF4-FFF2-40B4-BE49-F238E27FC236}">
              <a16:creationId xmlns:a16="http://schemas.microsoft.com/office/drawing/2014/main" id="{E5A6FAB8-CF8B-4785-BAF7-686B9CFE2619}"/>
            </a:ext>
          </a:extLst>
        </xdr:cNvPr>
        <xdr:cNvSpPr txBox="1"/>
      </xdr:nvSpPr>
      <xdr:spPr>
        <a:xfrm>
          <a:off x="14389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28" name="n_3mainValue【学校施設】&#10;有形固定資産減価償却率">
          <a:extLst>
            <a:ext uri="{FF2B5EF4-FFF2-40B4-BE49-F238E27FC236}">
              <a16:creationId xmlns:a16="http://schemas.microsoft.com/office/drawing/2014/main" id="{027BC289-2C7B-4700-8583-B2415916A143}"/>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53C54E6E-FB81-44C8-BFBC-08D5250D46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64161BCA-30CD-44B6-8FA1-3C0BD721CB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583E708E-A627-4CFE-AF7F-411F92FA6A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86306971-95FA-4405-8DCA-D80CAE7658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682C3CC7-3933-4129-97AB-A5106A8127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83D13899-D9F3-435D-A7C3-35C41D6D89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2C1111D1-D447-4137-81C4-C76C1BFF21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4277702B-68A2-4267-AFDB-170C072D6B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12103118-517C-4A28-B072-40D8D8AB9B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A998FAC9-92A2-4583-A55B-9B2DC749B8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3DD87430-1F94-4798-B268-EBC889E88D6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B6844305-D52D-45BB-ACA1-630B5B307E3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a:extLst>
            <a:ext uri="{FF2B5EF4-FFF2-40B4-BE49-F238E27FC236}">
              <a16:creationId xmlns:a16="http://schemas.microsoft.com/office/drawing/2014/main" id="{7C1075ED-39D8-4BC9-90D4-5053F111202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B2C6E4A9-4AE0-4E26-89B5-2375615AF40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a:extLst>
            <a:ext uri="{FF2B5EF4-FFF2-40B4-BE49-F238E27FC236}">
              <a16:creationId xmlns:a16="http://schemas.microsoft.com/office/drawing/2014/main" id="{84F8AE5C-BCC4-4AB6-828B-BC76F4E4CE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1C4216C3-EEE7-4152-82E2-619368547E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a:extLst>
            <a:ext uri="{FF2B5EF4-FFF2-40B4-BE49-F238E27FC236}">
              <a16:creationId xmlns:a16="http://schemas.microsoft.com/office/drawing/2014/main" id="{2F805614-940F-4F58-B695-6871CE16F71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732F2B75-4666-4C03-ABE9-A81C507D41C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a:extLst>
            <a:ext uri="{FF2B5EF4-FFF2-40B4-BE49-F238E27FC236}">
              <a16:creationId xmlns:a16="http://schemas.microsoft.com/office/drawing/2014/main" id="{C897CC08-5866-4F10-B706-518F647C5BB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86A3C6D9-106B-4F93-92B6-CE907AAF523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a:extLst>
            <a:ext uri="{FF2B5EF4-FFF2-40B4-BE49-F238E27FC236}">
              <a16:creationId xmlns:a16="http://schemas.microsoft.com/office/drawing/2014/main" id="{09080CED-BE04-40FD-8958-0556AF550A3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172F79F3-6DD2-4C60-A37D-6851394C80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7BA8DA3B-51B1-4DEC-8035-C47A7C74C05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E3DDAD7F-7A43-4480-A8DF-86E6CD87D8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653" name="直線コネクタ 652">
          <a:extLst>
            <a:ext uri="{FF2B5EF4-FFF2-40B4-BE49-F238E27FC236}">
              <a16:creationId xmlns:a16="http://schemas.microsoft.com/office/drawing/2014/main" id="{614FC440-F308-4114-B24A-0314A0388ADE}"/>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654" name="【学校施設】&#10;一人当たり面積最小値テキスト">
          <a:extLst>
            <a:ext uri="{FF2B5EF4-FFF2-40B4-BE49-F238E27FC236}">
              <a16:creationId xmlns:a16="http://schemas.microsoft.com/office/drawing/2014/main" id="{91ED4CC0-F23D-45F8-A81C-2E2FB4B3A46E}"/>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655" name="直線コネクタ 654">
          <a:extLst>
            <a:ext uri="{FF2B5EF4-FFF2-40B4-BE49-F238E27FC236}">
              <a16:creationId xmlns:a16="http://schemas.microsoft.com/office/drawing/2014/main" id="{52BDA7FF-8059-434A-AB12-65722E039E09}"/>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656" name="【学校施設】&#10;一人当たり面積最大値テキスト">
          <a:extLst>
            <a:ext uri="{FF2B5EF4-FFF2-40B4-BE49-F238E27FC236}">
              <a16:creationId xmlns:a16="http://schemas.microsoft.com/office/drawing/2014/main" id="{99850CFB-F4AD-4BE4-B80B-D32E85C2F7B8}"/>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657" name="直線コネクタ 656">
          <a:extLst>
            <a:ext uri="{FF2B5EF4-FFF2-40B4-BE49-F238E27FC236}">
              <a16:creationId xmlns:a16="http://schemas.microsoft.com/office/drawing/2014/main" id="{4409D0E5-F7DC-4B58-86CD-24AF5437F748}"/>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658" name="【学校施設】&#10;一人当たり面積平均値テキスト">
          <a:extLst>
            <a:ext uri="{FF2B5EF4-FFF2-40B4-BE49-F238E27FC236}">
              <a16:creationId xmlns:a16="http://schemas.microsoft.com/office/drawing/2014/main" id="{1A9B87EB-E290-4E80-98B8-C3EFDC3C3B4D}"/>
            </a:ext>
          </a:extLst>
        </xdr:cNvPr>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659" name="フローチャート: 判断 658">
          <a:extLst>
            <a:ext uri="{FF2B5EF4-FFF2-40B4-BE49-F238E27FC236}">
              <a16:creationId xmlns:a16="http://schemas.microsoft.com/office/drawing/2014/main" id="{BE47D941-4781-41DC-9BC3-50F17FB8A7CA}"/>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60" name="フローチャート: 判断 659">
          <a:extLst>
            <a:ext uri="{FF2B5EF4-FFF2-40B4-BE49-F238E27FC236}">
              <a16:creationId xmlns:a16="http://schemas.microsoft.com/office/drawing/2014/main" id="{E61946F1-0A06-4400-A584-D95F7F02006E}"/>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61" name="フローチャート: 判断 660">
          <a:extLst>
            <a:ext uri="{FF2B5EF4-FFF2-40B4-BE49-F238E27FC236}">
              <a16:creationId xmlns:a16="http://schemas.microsoft.com/office/drawing/2014/main" id="{2A08CA00-7F24-42F5-8822-8759C171B4EA}"/>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62" name="フローチャート: 判断 661">
          <a:extLst>
            <a:ext uri="{FF2B5EF4-FFF2-40B4-BE49-F238E27FC236}">
              <a16:creationId xmlns:a16="http://schemas.microsoft.com/office/drawing/2014/main" id="{07921AD2-5338-4FA9-A92E-ACA2DF2641A9}"/>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63" name="フローチャート: 判断 662">
          <a:extLst>
            <a:ext uri="{FF2B5EF4-FFF2-40B4-BE49-F238E27FC236}">
              <a16:creationId xmlns:a16="http://schemas.microsoft.com/office/drawing/2014/main" id="{506CC447-92D2-412F-A1C4-5B5F144E902D}"/>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5984614A-EFC0-4A6E-8D6B-5B8350C795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B39F438A-93C8-4433-9F02-7543E4A11A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C7739DCE-811A-4BC5-963F-5524781111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22445480-B6AE-4E97-865A-BA244B51FB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3408D0B3-39A6-4241-B516-C6581FC557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165100</xdr:rowOff>
    </xdr:from>
    <xdr:to>
      <xdr:col>116</xdr:col>
      <xdr:colOff>114300</xdr:colOff>
      <xdr:row>60</xdr:row>
      <xdr:rowOff>95250</xdr:rowOff>
    </xdr:to>
    <xdr:sp macro="" textlink="">
      <xdr:nvSpPr>
        <xdr:cNvPr id="669" name="楕円 668">
          <a:extLst>
            <a:ext uri="{FF2B5EF4-FFF2-40B4-BE49-F238E27FC236}">
              <a16:creationId xmlns:a16="http://schemas.microsoft.com/office/drawing/2014/main" id="{0A31BBC5-A566-4634-9B32-053DFBF4033E}"/>
            </a:ext>
          </a:extLst>
        </xdr:cNvPr>
        <xdr:cNvSpPr/>
      </xdr:nvSpPr>
      <xdr:spPr>
        <a:xfrm>
          <a:off x="221107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16527</xdr:rowOff>
    </xdr:from>
    <xdr:ext cx="469744" cy="259045"/>
    <xdr:sp macro="" textlink="">
      <xdr:nvSpPr>
        <xdr:cNvPr id="670" name="【学校施設】&#10;一人当たり面積該当値テキスト">
          <a:extLst>
            <a:ext uri="{FF2B5EF4-FFF2-40B4-BE49-F238E27FC236}">
              <a16:creationId xmlns:a16="http://schemas.microsoft.com/office/drawing/2014/main" id="{73DC04F5-15F4-43B4-84B8-6AF48E4E76DC}"/>
            </a:ext>
          </a:extLst>
        </xdr:cNvPr>
        <xdr:cNvSpPr txBox="1"/>
      </xdr:nvSpPr>
      <xdr:spPr>
        <a:xfrm>
          <a:off x="22199600"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22860</xdr:rowOff>
    </xdr:from>
    <xdr:to>
      <xdr:col>112</xdr:col>
      <xdr:colOff>38100</xdr:colOff>
      <xdr:row>60</xdr:row>
      <xdr:rowOff>124460</xdr:rowOff>
    </xdr:to>
    <xdr:sp macro="" textlink="">
      <xdr:nvSpPr>
        <xdr:cNvPr id="671" name="楕円 670">
          <a:extLst>
            <a:ext uri="{FF2B5EF4-FFF2-40B4-BE49-F238E27FC236}">
              <a16:creationId xmlns:a16="http://schemas.microsoft.com/office/drawing/2014/main" id="{9A106E79-3FD2-484D-831C-C016070B1EBC}"/>
            </a:ext>
          </a:extLst>
        </xdr:cNvPr>
        <xdr:cNvSpPr/>
      </xdr:nvSpPr>
      <xdr:spPr>
        <a:xfrm>
          <a:off x="21272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44450</xdr:rowOff>
    </xdr:from>
    <xdr:to>
      <xdr:col>116</xdr:col>
      <xdr:colOff>63500</xdr:colOff>
      <xdr:row>60</xdr:row>
      <xdr:rowOff>73660</xdr:rowOff>
    </xdr:to>
    <xdr:cxnSp macro="">
      <xdr:nvCxnSpPr>
        <xdr:cNvPr id="672" name="直線コネクタ 671">
          <a:extLst>
            <a:ext uri="{FF2B5EF4-FFF2-40B4-BE49-F238E27FC236}">
              <a16:creationId xmlns:a16="http://schemas.microsoft.com/office/drawing/2014/main" id="{E07653CF-9A9C-473B-9CD8-4795BA11987E}"/>
            </a:ext>
          </a:extLst>
        </xdr:cNvPr>
        <xdr:cNvCxnSpPr/>
      </xdr:nvCxnSpPr>
      <xdr:spPr>
        <a:xfrm flipV="1">
          <a:off x="21323300" y="1033145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57150</xdr:rowOff>
    </xdr:from>
    <xdr:to>
      <xdr:col>107</xdr:col>
      <xdr:colOff>101600</xdr:colOff>
      <xdr:row>60</xdr:row>
      <xdr:rowOff>158750</xdr:rowOff>
    </xdr:to>
    <xdr:sp macro="" textlink="">
      <xdr:nvSpPr>
        <xdr:cNvPr id="673" name="楕円 672">
          <a:extLst>
            <a:ext uri="{FF2B5EF4-FFF2-40B4-BE49-F238E27FC236}">
              <a16:creationId xmlns:a16="http://schemas.microsoft.com/office/drawing/2014/main" id="{DCB82D8D-3676-4798-88B8-3884DAE5DEAE}"/>
            </a:ext>
          </a:extLst>
        </xdr:cNvPr>
        <xdr:cNvSpPr/>
      </xdr:nvSpPr>
      <xdr:spPr>
        <a:xfrm>
          <a:off x="20383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73660</xdr:rowOff>
    </xdr:from>
    <xdr:to>
      <xdr:col>111</xdr:col>
      <xdr:colOff>177800</xdr:colOff>
      <xdr:row>60</xdr:row>
      <xdr:rowOff>107950</xdr:rowOff>
    </xdr:to>
    <xdr:cxnSp macro="">
      <xdr:nvCxnSpPr>
        <xdr:cNvPr id="674" name="直線コネクタ 673">
          <a:extLst>
            <a:ext uri="{FF2B5EF4-FFF2-40B4-BE49-F238E27FC236}">
              <a16:creationId xmlns:a16="http://schemas.microsoft.com/office/drawing/2014/main" id="{4E482D39-8E71-4568-A140-F2AB5EBBA33F}"/>
            </a:ext>
          </a:extLst>
        </xdr:cNvPr>
        <xdr:cNvCxnSpPr/>
      </xdr:nvCxnSpPr>
      <xdr:spPr>
        <a:xfrm flipV="1">
          <a:off x="20434300" y="10360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675" name="楕円 674">
          <a:extLst>
            <a:ext uri="{FF2B5EF4-FFF2-40B4-BE49-F238E27FC236}">
              <a16:creationId xmlns:a16="http://schemas.microsoft.com/office/drawing/2014/main" id="{C206361B-A9A2-43D1-BB63-B2CA1E048899}"/>
            </a:ext>
          </a:extLst>
        </xdr:cNvPr>
        <xdr:cNvSpPr/>
      </xdr:nvSpPr>
      <xdr:spPr>
        <a:xfrm>
          <a:off x="19494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133350</xdr:rowOff>
    </xdr:from>
    <xdr:to>
      <xdr:col>107</xdr:col>
      <xdr:colOff>50800</xdr:colOff>
      <xdr:row>60</xdr:row>
      <xdr:rowOff>107950</xdr:rowOff>
    </xdr:to>
    <xdr:cxnSp macro="">
      <xdr:nvCxnSpPr>
        <xdr:cNvPr id="676" name="直線コネクタ 675">
          <a:extLst>
            <a:ext uri="{FF2B5EF4-FFF2-40B4-BE49-F238E27FC236}">
              <a16:creationId xmlns:a16="http://schemas.microsoft.com/office/drawing/2014/main" id="{A660260D-D591-4C15-83CB-7E7BA61E9913}"/>
            </a:ext>
          </a:extLst>
        </xdr:cNvPr>
        <xdr:cNvCxnSpPr/>
      </xdr:nvCxnSpPr>
      <xdr:spPr>
        <a:xfrm>
          <a:off x="19545300" y="1024890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7" name="n_1aveValue【学校施設】&#10;一人当たり面積">
          <a:extLst>
            <a:ext uri="{FF2B5EF4-FFF2-40B4-BE49-F238E27FC236}">
              <a16:creationId xmlns:a16="http://schemas.microsoft.com/office/drawing/2014/main" id="{9F03D044-AC3B-484A-9A02-8335CCA6C458}"/>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678" name="n_2aveValue【学校施設】&#10;一人当たり面積">
          <a:extLst>
            <a:ext uri="{FF2B5EF4-FFF2-40B4-BE49-F238E27FC236}">
              <a16:creationId xmlns:a16="http://schemas.microsoft.com/office/drawing/2014/main" id="{0568FD11-2AB1-4FA2-A143-5D0355BB5385}"/>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679" name="n_3aveValue【学校施設】&#10;一人当たり面積">
          <a:extLst>
            <a:ext uri="{FF2B5EF4-FFF2-40B4-BE49-F238E27FC236}">
              <a16:creationId xmlns:a16="http://schemas.microsoft.com/office/drawing/2014/main" id="{E342FE58-2F9A-4BE0-A423-28D53CD9D6B8}"/>
            </a:ext>
          </a:extLst>
        </xdr:cNvPr>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80" name="n_4aveValue【学校施設】&#10;一人当たり面積">
          <a:extLst>
            <a:ext uri="{FF2B5EF4-FFF2-40B4-BE49-F238E27FC236}">
              <a16:creationId xmlns:a16="http://schemas.microsoft.com/office/drawing/2014/main" id="{6E222DCD-41A2-4DAA-99BA-A2089A4B679E}"/>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140987</xdr:rowOff>
    </xdr:from>
    <xdr:ext cx="469744" cy="259045"/>
    <xdr:sp macro="" textlink="">
      <xdr:nvSpPr>
        <xdr:cNvPr id="681" name="n_1mainValue【学校施設】&#10;一人当たり面積">
          <a:extLst>
            <a:ext uri="{FF2B5EF4-FFF2-40B4-BE49-F238E27FC236}">
              <a16:creationId xmlns:a16="http://schemas.microsoft.com/office/drawing/2014/main" id="{D060922A-64C5-483D-B82B-94315C919B3C}"/>
            </a:ext>
          </a:extLst>
        </xdr:cNvPr>
        <xdr:cNvSpPr txBox="1"/>
      </xdr:nvSpPr>
      <xdr:spPr>
        <a:xfrm>
          <a:off x="21075727"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3827</xdr:rowOff>
    </xdr:from>
    <xdr:ext cx="469744" cy="259045"/>
    <xdr:sp macro="" textlink="">
      <xdr:nvSpPr>
        <xdr:cNvPr id="682" name="n_2mainValue【学校施設】&#10;一人当たり面積">
          <a:extLst>
            <a:ext uri="{FF2B5EF4-FFF2-40B4-BE49-F238E27FC236}">
              <a16:creationId xmlns:a16="http://schemas.microsoft.com/office/drawing/2014/main" id="{F12171EF-CB25-4F9E-9A02-79396666CEBF}"/>
            </a:ext>
          </a:extLst>
        </xdr:cNvPr>
        <xdr:cNvSpPr txBox="1"/>
      </xdr:nvSpPr>
      <xdr:spPr>
        <a:xfrm>
          <a:off x="20199427" y="101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683" name="n_3mainValue【学校施設】&#10;一人当たり面積">
          <a:extLst>
            <a:ext uri="{FF2B5EF4-FFF2-40B4-BE49-F238E27FC236}">
              <a16:creationId xmlns:a16="http://schemas.microsoft.com/office/drawing/2014/main" id="{A05D0CE3-4C79-4C14-BC12-D42BADD18577}"/>
            </a:ext>
          </a:extLst>
        </xdr:cNvPr>
        <xdr:cNvSpPr txBox="1"/>
      </xdr:nvSpPr>
      <xdr:spPr>
        <a:xfrm>
          <a:off x="19310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2A9BB8B9-BEE6-430F-8EF3-6785A5CD44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2A49427B-3438-4DAE-979E-FE2BD96B11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0A83AF9D-8FBD-4C4C-A01E-50197A1E44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0A7DDE80-077F-4776-B49C-01C5AF1FBE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70BC1F7B-4E81-4AD0-8FBE-BCCAD6042D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78723235-C2D2-4843-A6FD-0127EA62C4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BE56EF9D-6B09-4725-ACF2-C422D8AFF4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927CC18B-4F97-402D-826E-6AC2C959A52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4F5F2E03-9848-49EE-8246-15929A2D1D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id="{B30F564D-4310-4EE4-ABB7-FF29EFBA57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id="{C7BD7312-2913-4B8B-9E43-86E3961D15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id="{4ED0B52C-8A7C-48CE-8141-A7948DF07F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id="{1343ADAD-2AD1-4677-99F1-6AAF53001F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id="{0ACBCABF-FEF8-4EE2-A4D6-A20E0B3F3A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id="{FC0F40DD-A236-41AA-82D7-7C61E54221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id="{DF9B8B74-9949-479B-B627-4739A21B4E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651EDCA6-3605-44CB-8115-DB5F559457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1A864BC9-8252-440A-8BC6-3A79036BD2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3A1A5EBF-532E-49CD-9883-698A705C1C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6E35BDD2-0127-4DFC-8F8F-200BD4329B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41A84838-F8D5-49ED-A9B6-3D3ADF6D98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A7BD584A-C41C-46DF-8574-675FFB4197A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0BD2067-CF92-4A85-89DB-619396544C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9F12A2FE-3217-4503-87F4-0D979692515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a:extLst>
            <a:ext uri="{FF2B5EF4-FFF2-40B4-BE49-F238E27FC236}">
              <a16:creationId xmlns:a16="http://schemas.microsoft.com/office/drawing/2014/main" id="{815AC40D-B862-40B6-9EB3-C75E44504D3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a:extLst>
            <a:ext uri="{FF2B5EF4-FFF2-40B4-BE49-F238E27FC236}">
              <a16:creationId xmlns:a16="http://schemas.microsoft.com/office/drawing/2014/main" id="{AF6FFB72-438B-4A93-B4FD-7468A95BEB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a:extLst>
            <a:ext uri="{FF2B5EF4-FFF2-40B4-BE49-F238E27FC236}">
              <a16:creationId xmlns:a16="http://schemas.microsoft.com/office/drawing/2014/main" id="{4CC833B7-BE0B-42FB-A362-D5C64BF29E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a:extLst>
            <a:ext uri="{FF2B5EF4-FFF2-40B4-BE49-F238E27FC236}">
              <a16:creationId xmlns:a16="http://schemas.microsoft.com/office/drawing/2014/main" id="{DB9CD00B-D865-4192-893D-DD048547B2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a:extLst>
            <a:ext uri="{FF2B5EF4-FFF2-40B4-BE49-F238E27FC236}">
              <a16:creationId xmlns:a16="http://schemas.microsoft.com/office/drawing/2014/main" id="{1AF4218F-42D8-490A-84F7-87029E9038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a:extLst>
            <a:ext uri="{FF2B5EF4-FFF2-40B4-BE49-F238E27FC236}">
              <a16:creationId xmlns:a16="http://schemas.microsoft.com/office/drawing/2014/main" id="{A8F25363-3AB1-42A7-BACE-584F883B1F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a:extLst>
            <a:ext uri="{FF2B5EF4-FFF2-40B4-BE49-F238E27FC236}">
              <a16:creationId xmlns:a16="http://schemas.microsoft.com/office/drawing/2014/main" id="{A5DCF898-0217-42AE-B329-08E2E7C5E9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a:extLst>
            <a:ext uri="{FF2B5EF4-FFF2-40B4-BE49-F238E27FC236}">
              <a16:creationId xmlns:a16="http://schemas.microsoft.com/office/drawing/2014/main" id="{52A8A7B6-7036-4142-AF99-C1AA65E7A28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DE9FEBB6-9AB4-4AF6-8D2D-4374F75487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8F7F582F-BE5C-41CB-BF07-BC912C5F7A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35F2E6E-E23F-49B3-A338-AA68AE0EAC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類似団体と比較して、有形固定資産減価償却率が全般的に高い傾向にあり、特に道路や港湾・漁港などにおいて、その傾向が顕著となっている。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これらの資産については地理的要因や地域産業と密接に関係してくるものであり、地域を支えるインフラとして今後も維持管理を要する資産であるため、長寿命化や適切な維持補修に努め、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学校施設についても、今後の児童・生徒数の見込みに応じて、統廃合や小中一貫校化による施設の集約化の検討を進めており、適正な資産規模となるよう検討を進めていく。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なお、認定こども園・幼稚園・保育所については、類似団体と比較して有形固定資産減価償却率が低いが、平成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年度以降に取得価格が比較的大きい複数の施設が供用開始されたことによるものである。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また、学校施設の有形固定資産減価償却率が低下に転じているが、小中学校施設における空調整備を令和元年度に実施したことなどによるものである。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10E9E8-B3F0-4390-92AC-69679348EF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6E18EC-142E-42DC-9E44-40B3235D27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3ABBCA-2F06-4E34-AA7D-046F88B7C8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369DF6-26AE-4CDD-A78C-033AAE21E4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FB1919-607F-4121-9F05-75F309D397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B46D1F-3B7D-4E2D-8694-144E2EB1AB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FD2B33-FC66-4382-9442-8CEC0A63AA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06FE65-8D59-40D2-A2A0-8ECD631545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1F88A0-6A45-4DE7-9823-E77C1E655E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BB9070-F057-42E5-A883-1B17415099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C95DC5-B604-44E2-9381-2917AD96BC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311F1E-A458-4BCE-BAAA-8A344A8CA6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6AE9F7-92EF-424F-8C14-C1B376261D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1BF742-9B02-43BA-8932-9467E48658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748241-BD47-4438-88E6-1E757A6172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D2E267-423A-4D4C-9D72-878BBA97F6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58AB3F-EE11-4B35-AA93-382FF114F1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A057CF-CB12-41BE-9857-356F8C3735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955C20-4A52-4E5F-B305-71001AFC97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D4E1EC-92BE-4E9E-8374-1BA2D99925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4C94B8-C2E4-435B-9462-AA377104D3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7D4333-2AD3-4009-8CB8-1F0E05D10B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9415C4-0F16-4914-8526-9CC02F4640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A11846-972B-4CE6-897F-BF9DFAAC27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B5E340-0D55-4040-A137-610BEC4F9A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7F0293-371E-4798-892E-85F459201C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54092D-D043-45F7-9DD4-3D91E8B51F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9A07FD-7242-4EE9-A272-B75DFD85DF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DA748A-AACD-4F46-9DC3-88F6480E31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6A59E7-2695-4938-956C-F6FBB64A8A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11DAA7-EA49-41E0-A6B1-92D9F61C82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97D020-C393-4912-B6B5-B94D96D463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F1A042-F05F-4537-9C85-3B5C981182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E72ED4-9052-4F8D-9F1B-B1040A15C4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BF4BAB-51F7-4A6E-9914-164B7881ED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4D1C03-848B-4D68-A745-E16AAA837E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47419D-E5A0-426E-A5A2-35B4318B4A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DDA284-1478-4BD6-B68F-3CD813E8A2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3CB657-AA8F-4AE3-8BD7-F4766ABDA9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F06988-583C-47FA-8756-3084AA249C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AA751F-1DDD-44B8-AA4E-0DEB84CBE3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D6A21A-7682-46F9-9A29-F4F6A1E915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D410371-6763-4EAF-A152-252048446C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DDBA90C-9AE0-4791-BCED-460B470C36E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C7CE59E-11A5-4CE7-AB65-CDA84408CBF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5B905A0-4372-48CA-821B-93BF8911F8F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D52D8ED-BCAB-4E58-934F-2A7CCFBFB05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0CB49D-FFE9-416F-BA1D-0131C0BCD88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061FD91-631A-4A88-8C7C-14871DC91A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5848D7-55DE-4E1F-A4B1-6C8D03DC24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DB0899-470F-4D62-938B-67481B04096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D40225-B150-4C53-B5D8-22DE088058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5CA34B3-3FDD-4AEA-A7F7-0D5FECC9DF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A2CC587-1734-4021-A9CE-4B647A55F29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723FD08-2C18-425B-B8E6-E2CFC831EC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13DFA53-66EF-437B-AE1B-06E240E16C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2CA72B03-1B97-4AB5-9F11-0463550BCB58}"/>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01A2F9BF-C66C-4CDB-AC5F-6FBD2778E4EB}"/>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CA760C54-E380-4BFA-8C19-7F9CFA237685}"/>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699D0E90-970C-4C2E-8D78-CAF1F5A03487}"/>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8648EC9D-BB32-49B5-8F24-3E044ABF93B7}"/>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E1F7C948-E0B5-4882-B9FB-09841A69605C}"/>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734E2E8-5A73-4751-BC4A-61F7F909E0F7}"/>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31B8543B-9214-41BF-B246-D2E17A604275}"/>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1B4790B7-4121-4885-A1C7-93675217D5F9}"/>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E3F36F6B-55EA-40FE-AEE7-B38F7F1045F3}"/>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35465D07-2B5B-429C-8EF0-74C0CF11832C}"/>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0D5D02-593D-4CBF-9009-BACA89D044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5524D4-AFEB-482D-BC9C-124602AD67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DD4793-5DF1-4ECF-8E79-5FBA23296D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439644-AD92-46CC-9667-6A1D8AD60C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054C67-D5E2-410A-88EC-F81ADF56D5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74" name="楕円 73">
          <a:extLst>
            <a:ext uri="{FF2B5EF4-FFF2-40B4-BE49-F238E27FC236}">
              <a16:creationId xmlns:a16="http://schemas.microsoft.com/office/drawing/2014/main" id="{1B93D1BB-1044-4DE0-B70B-52855C66D69D}"/>
            </a:ext>
          </a:extLst>
        </xdr:cNvPr>
        <xdr:cNvSpPr/>
      </xdr:nvSpPr>
      <xdr:spPr>
        <a:xfrm>
          <a:off x="4584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8B9C3159-F632-412E-8082-1EA0604E533C}"/>
            </a:ext>
          </a:extLst>
        </xdr:cNvPr>
        <xdr:cNvSpPr txBox="1"/>
      </xdr:nvSpPr>
      <xdr:spPr>
        <a:xfrm>
          <a:off x="4673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8DF58732-B36E-40F1-8270-82B9DECEC67C}"/>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157843</xdr:rowOff>
    </xdr:to>
    <xdr:cxnSp macro="">
      <xdr:nvCxnSpPr>
        <xdr:cNvPr id="77" name="直線コネクタ 76">
          <a:extLst>
            <a:ext uri="{FF2B5EF4-FFF2-40B4-BE49-F238E27FC236}">
              <a16:creationId xmlns:a16="http://schemas.microsoft.com/office/drawing/2014/main" id="{19F86E8C-BDF0-4E7B-975E-0C85A025D520}"/>
            </a:ext>
          </a:extLst>
        </xdr:cNvPr>
        <xdr:cNvCxnSpPr/>
      </xdr:nvCxnSpPr>
      <xdr:spPr>
        <a:xfrm>
          <a:off x="3797300" y="64737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8" name="楕円 77">
          <a:extLst>
            <a:ext uri="{FF2B5EF4-FFF2-40B4-BE49-F238E27FC236}">
              <a16:creationId xmlns:a16="http://schemas.microsoft.com/office/drawing/2014/main" id="{EE118D91-9155-4DA8-8B48-DD3813AE5DF5}"/>
            </a:ext>
          </a:extLst>
        </xdr:cNvPr>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64153A76-5380-47DD-A36C-43F7682CA2F0}"/>
            </a:ext>
          </a:extLst>
        </xdr:cNvPr>
        <xdr:cNvCxnSpPr/>
      </xdr:nvCxnSpPr>
      <xdr:spPr>
        <a:xfrm>
          <a:off x="2908300" y="644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a:extLst>
            <a:ext uri="{FF2B5EF4-FFF2-40B4-BE49-F238E27FC236}">
              <a16:creationId xmlns:a16="http://schemas.microsoft.com/office/drawing/2014/main" id="{33974867-16EC-4CFF-880A-9D8A654FBC61}"/>
            </a:ext>
          </a:extLst>
        </xdr:cNvPr>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102326</xdr:rowOff>
    </xdr:to>
    <xdr:cxnSp macro="">
      <xdr:nvCxnSpPr>
        <xdr:cNvPr id="81" name="直線コネクタ 80">
          <a:extLst>
            <a:ext uri="{FF2B5EF4-FFF2-40B4-BE49-F238E27FC236}">
              <a16:creationId xmlns:a16="http://schemas.microsoft.com/office/drawing/2014/main" id="{9CADA284-C401-42B8-B898-CE777D997C3A}"/>
            </a:ext>
          </a:extLst>
        </xdr:cNvPr>
        <xdr:cNvCxnSpPr/>
      </xdr:nvCxnSpPr>
      <xdr:spPr>
        <a:xfrm>
          <a:off x="2019300" y="641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a:extLst>
            <a:ext uri="{FF2B5EF4-FFF2-40B4-BE49-F238E27FC236}">
              <a16:creationId xmlns:a16="http://schemas.microsoft.com/office/drawing/2014/main" id="{5D2E640F-1BE6-4624-B556-3236D3D602A4}"/>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a:extLst>
            <a:ext uri="{FF2B5EF4-FFF2-40B4-BE49-F238E27FC236}">
              <a16:creationId xmlns:a16="http://schemas.microsoft.com/office/drawing/2014/main" id="{B6071574-3015-4233-8D48-97D970341846}"/>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a:extLst>
            <a:ext uri="{FF2B5EF4-FFF2-40B4-BE49-F238E27FC236}">
              <a16:creationId xmlns:a16="http://schemas.microsoft.com/office/drawing/2014/main" id="{83C1D317-D975-4810-AB9F-58D585681598}"/>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A7596845-A7B9-4832-9423-A9D8E8B0214D}"/>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86" name="n_1mainValue【図書館】&#10;有形固定資産減価償却率">
          <a:extLst>
            <a:ext uri="{FF2B5EF4-FFF2-40B4-BE49-F238E27FC236}">
              <a16:creationId xmlns:a16="http://schemas.microsoft.com/office/drawing/2014/main" id="{D11E7EAB-6B24-432E-A81E-BE9429264B62}"/>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144253</xdr:rowOff>
    </xdr:from>
    <xdr:ext cx="405111" cy="259045"/>
    <xdr:sp macro="" textlink="">
      <xdr:nvSpPr>
        <xdr:cNvPr id="87" name="n_2mainValue【図書館】&#10;有形固定資産減価償却率">
          <a:extLst>
            <a:ext uri="{FF2B5EF4-FFF2-40B4-BE49-F238E27FC236}">
              <a16:creationId xmlns:a16="http://schemas.microsoft.com/office/drawing/2014/main" id="{DE5DF8E4-3ECF-45FD-867D-BED6D043B18B}"/>
            </a:ext>
          </a:extLst>
        </xdr:cNvPr>
        <xdr:cNvSpPr txBox="1"/>
      </xdr:nvSpPr>
      <xdr:spPr>
        <a:xfrm>
          <a:off x="2705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111596</xdr:rowOff>
    </xdr:from>
    <xdr:ext cx="405111" cy="259045"/>
    <xdr:sp macro="" textlink="">
      <xdr:nvSpPr>
        <xdr:cNvPr id="88" name="n_3mainValue【図書館】&#10;有形固定資産減価償却率">
          <a:extLst>
            <a:ext uri="{FF2B5EF4-FFF2-40B4-BE49-F238E27FC236}">
              <a16:creationId xmlns:a16="http://schemas.microsoft.com/office/drawing/2014/main" id="{06C4019B-FB9D-464F-BF4B-5583FF1D4A97}"/>
            </a:ext>
          </a:extLst>
        </xdr:cNvPr>
        <xdr:cNvSpPr txBox="1"/>
      </xdr:nvSpPr>
      <xdr:spPr>
        <a:xfrm>
          <a:off x="1816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DD8149-364C-4F78-82DA-42F83E4E0F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1B57A40-AE2B-4269-917B-019485DC82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E676811-E9A6-4DD2-9349-3C7214B455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A6CAE2B-960F-47E2-B624-087439479D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280B375-E14C-4A80-8846-601B8DA7D1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19F45E4-9E3E-49DA-8928-2CFA81F1BBA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C2CAD35-134C-4242-805F-948E9CFBAB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6C509AF-CF27-4DCF-A9E8-BB46ED7445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7D5847E7-D07A-4387-89AA-FA35DBDD7FC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358B281-6F74-4129-8595-72D6C564F1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65D2191-B689-468B-B219-DF17292B859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2EBA6CDC-DE5B-478F-B44D-D7E6B39376F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F4ED8619-C123-4A33-AEE6-4DDBB247439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78135B6A-75D1-4F63-8536-F8E444C8C2B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2403B98F-6C2E-42F9-A649-EC628A21B3C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83E9FED2-0ED8-4FC0-8E61-DB757EF913F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54731E5E-2DD8-44B1-A6B8-C64C1F16D3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30BB4E1F-ECFA-43AF-9AA9-1DCC209C556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88F8ABE-4E37-47AC-97E2-C7E48332FD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704B7765-5294-4CF7-9FBB-C04E4C69BB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C7292103-836F-4655-A13A-F9060ED148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a:extLst>
            <a:ext uri="{FF2B5EF4-FFF2-40B4-BE49-F238E27FC236}">
              <a16:creationId xmlns:a16="http://schemas.microsoft.com/office/drawing/2014/main" id="{E37B98D7-F65E-4C5C-934A-BE8B9B8EDFA7}"/>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a:extLst>
            <a:ext uri="{FF2B5EF4-FFF2-40B4-BE49-F238E27FC236}">
              <a16:creationId xmlns:a16="http://schemas.microsoft.com/office/drawing/2014/main" id="{2D9FCA84-13BD-44F6-A376-A97676379CD4}"/>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a:extLst>
            <a:ext uri="{FF2B5EF4-FFF2-40B4-BE49-F238E27FC236}">
              <a16:creationId xmlns:a16="http://schemas.microsoft.com/office/drawing/2014/main" id="{EF37BFA6-2EEF-438B-B78C-F567F007641A}"/>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a:extLst>
            <a:ext uri="{FF2B5EF4-FFF2-40B4-BE49-F238E27FC236}">
              <a16:creationId xmlns:a16="http://schemas.microsoft.com/office/drawing/2014/main" id="{83BB34F3-3A79-4ED3-AC8A-E9AB516E5227}"/>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a:extLst>
            <a:ext uri="{FF2B5EF4-FFF2-40B4-BE49-F238E27FC236}">
              <a16:creationId xmlns:a16="http://schemas.microsoft.com/office/drawing/2014/main" id="{615A95E8-C836-4298-8D27-189F45266CD7}"/>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a:extLst>
            <a:ext uri="{FF2B5EF4-FFF2-40B4-BE49-F238E27FC236}">
              <a16:creationId xmlns:a16="http://schemas.microsoft.com/office/drawing/2014/main" id="{2973B04F-B6DA-498E-83DC-CD4820F138A2}"/>
            </a:ext>
          </a:extLst>
        </xdr:cNvPr>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a:extLst>
            <a:ext uri="{FF2B5EF4-FFF2-40B4-BE49-F238E27FC236}">
              <a16:creationId xmlns:a16="http://schemas.microsoft.com/office/drawing/2014/main" id="{04DDA17B-16A3-494A-B108-6367A4F9DDD5}"/>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a:extLst>
            <a:ext uri="{FF2B5EF4-FFF2-40B4-BE49-F238E27FC236}">
              <a16:creationId xmlns:a16="http://schemas.microsoft.com/office/drawing/2014/main" id="{4AEF6043-5F87-40DD-885E-A588961509E6}"/>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a:extLst>
            <a:ext uri="{FF2B5EF4-FFF2-40B4-BE49-F238E27FC236}">
              <a16:creationId xmlns:a16="http://schemas.microsoft.com/office/drawing/2014/main" id="{FD36D9BA-DA51-474D-9601-9C54FE76AF7F}"/>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a:extLst>
            <a:ext uri="{FF2B5EF4-FFF2-40B4-BE49-F238E27FC236}">
              <a16:creationId xmlns:a16="http://schemas.microsoft.com/office/drawing/2014/main" id="{11370CB0-C1DD-4B20-97CA-0EC141A792CB}"/>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a:extLst>
            <a:ext uri="{FF2B5EF4-FFF2-40B4-BE49-F238E27FC236}">
              <a16:creationId xmlns:a16="http://schemas.microsoft.com/office/drawing/2014/main" id="{26AE93C2-4B62-4C92-8CEA-7AED2A025846}"/>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D8112EC-4C3C-4ACF-87FD-080049D036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14FAD60-4024-470A-9BD7-4531435CDF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45C4043-2AD0-4815-939F-BE643C2819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6CE81DE-8C11-42CE-B608-4533BC9E43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284DAD-859A-4E23-BD9E-0F90114FC5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36830</xdr:rowOff>
    </xdr:from>
    <xdr:to>
      <xdr:col>55</xdr:col>
      <xdr:colOff>50800</xdr:colOff>
      <xdr:row>33</xdr:row>
      <xdr:rowOff>138430</xdr:rowOff>
    </xdr:to>
    <xdr:sp macro="" textlink="">
      <xdr:nvSpPr>
        <xdr:cNvPr id="126" name="楕円 125">
          <a:extLst>
            <a:ext uri="{FF2B5EF4-FFF2-40B4-BE49-F238E27FC236}">
              <a16:creationId xmlns:a16="http://schemas.microsoft.com/office/drawing/2014/main" id="{FFB9CC2C-B577-4FC3-934C-7F0D298AB25E}"/>
            </a:ext>
          </a:extLst>
        </xdr:cNvPr>
        <xdr:cNvSpPr/>
      </xdr:nvSpPr>
      <xdr:spPr>
        <a:xfrm>
          <a:off x="10426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161307</xdr:rowOff>
    </xdr:from>
    <xdr:ext cx="469744" cy="259045"/>
    <xdr:sp macro="" textlink="">
      <xdr:nvSpPr>
        <xdr:cNvPr id="127" name="【図書館】&#10;一人当たり面積該当値テキスト">
          <a:extLst>
            <a:ext uri="{FF2B5EF4-FFF2-40B4-BE49-F238E27FC236}">
              <a16:creationId xmlns:a16="http://schemas.microsoft.com/office/drawing/2014/main" id="{132D1768-4F95-4CDF-988C-16A8B150B272}"/>
            </a:ext>
          </a:extLst>
        </xdr:cNvPr>
        <xdr:cNvSpPr txBox="1"/>
      </xdr:nvSpPr>
      <xdr:spPr>
        <a:xfrm>
          <a:off x="105156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36830</xdr:rowOff>
    </xdr:from>
    <xdr:to>
      <xdr:col>50</xdr:col>
      <xdr:colOff>165100</xdr:colOff>
      <xdr:row>33</xdr:row>
      <xdr:rowOff>138430</xdr:rowOff>
    </xdr:to>
    <xdr:sp macro="" textlink="">
      <xdr:nvSpPr>
        <xdr:cNvPr id="128" name="楕円 127">
          <a:extLst>
            <a:ext uri="{FF2B5EF4-FFF2-40B4-BE49-F238E27FC236}">
              <a16:creationId xmlns:a16="http://schemas.microsoft.com/office/drawing/2014/main" id="{97E15B9B-B076-4751-A817-E7E45ED1A65B}"/>
            </a:ext>
          </a:extLst>
        </xdr:cNvPr>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87630</xdr:rowOff>
    </xdr:from>
    <xdr:to>
      <xdr:col>55</xdr:col>
      <xdr:colOff>0</xdr:colOff>
      <xdr:row>33</xdr:row>
      <xdr:rowOff>87630</xdr:rowOff>
    </xdr:to>
    <xdr:cxnSp macro="">
      <xdr:nvCxnSpPr>
        <xdr:cNvPr id="129" name="直線コネクタ 128">
          <a:extLst>
            <a:ext uri="{FF2B5EF4-FFF2-40B4-BE49-F238E27FC236}">
              <a16:creationId xmlns:a16="http://schemas.microsoft.com/office/drawing/2014/main" id="{CE3100AD-0599-40EE-AF6E-0620FDEC74D8}"/>
            </a:ext>
          </a:extLst>
        </xdr:cNvPr>
        <xdr:cNvCxnSpPr/>
      </xdr:nvCxnSpPr>
      <xdr:spPr>
        <a:xfrm>
          <a:off x="9639300" y="574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59690</xdr:rowOff>
    </xdr:from>
    <xdr:to>
      <xdr:col>46</xdr:col>
      <xdr:colOff>38100</xdr:colOff>
      <xdr:row>33</xdr:row>
      <xdr:rowOff>161290</xdr:rowOff>
    </xdr:to>
    <xdr:sp macro="" textlink="">
      <xdr:nvSpPr>
        <xdr:cNvPr id="130" name="楕円 129">
          <a:extLst>
            <a:ext uri="{FF2B5EF4-FFF2-40B4-BE49-F238E27FC236}">
              <a16:creationId xmlns:a16="http://schemas.microsoft.com/office/drawing/2014/main" id="{C7E4D1AF-6F40-469D-AD20-34EE26227AB1}"/>
            </a:ext>
          </a:extLst>
        </xdr:cNvPr>
        <xdr:cNvSpPr/>
      </xdr:nvSpPr>
      <xdr:spPr>
        <a:xfrm>
          <a:off x="869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33</xdr:row>
      <xdr:rowOff>110490</xdr:rowOff>
    </xdr:to>
    <xdr:cxnSp macro="">
      <xdr:nvCxnSpPr>
        <xdr:cNvPr id="131" name="直線コネクタ 130">
          <a:extLst>
            <a:ext uri="{FF2B5EF4-FFF2-40B4-BE49-F238E27FC236}">
              <a16:creationId xmlns:a16="http://schemas.microsoft.com/office/drawing/2014/main" id="{BCEBD286-CD43-4A63-9FB3-CAC5D989DE52}"/>
            </a:ext>
          </a:extLst>
        </xdr:cNvPr>
        <xdr:cNvCxnSpPr/>
      </xdr:nvCxnSpPr>
      <xdr:spPr>
        <a:xfrm flipV="1">
          <a:off x="8750300" y="574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59690</xdr:rowOff>
    </xdr:from>
    <xdr:to>
      <xdr:col>41</xdr:col>
      <xdr:colOff>101600</xdr:colOff>
      <xdr:row>33</xdr:row>
      <xdr:rowOff>161290</xdr:rowOff>
    </xdr:to>
    <xdr:sp macro="" textlink="">
      <xdr:nvSpPr>
        <xdr:cNvPr id="132" name="楕円 131">
          <a:extLst>
            <a:ext uri="{FF2B5EF4-FFF2-40B4-BE49-F238E27FC236}">
              <a16:creationId xmlns:a16="http://schemas.microsoft.com/office/drawing/2014/main" id="{7C4E83ED-7352-47DE-82C0-07C4CAC4833F}"/>
            </a:ext>
          </a:extLst>
        </xdr:cNvPr>
        <xdr:cNvSpPr/>
      </xdr:nvSpPr>
      <xdr:spPr>
        <a:xfrm>
          <a:off x="781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110490</xdr:rowOff>
    </xdr:from>
    <xdr:to>
      <xdr:col>45</xdr:col>
      <xdr:colOff>177800</xdr:colOff>
      <xdr:row>33</xdr:row>
      <xdr:rowOff>110490</xdr:rowOff>
    </xdr:to>
    <xdr:cxnSp macro="">
      <xdr:nvCxnSpPr>
        <xdr:cNvPr id="133" name="直線コネクタ 132">
          <a:extLst>
            <a:ext uri="{FF2B5EF4-FFF2-40B4-BE49-F238E27FC236}">
              <a16:creationId xmlns:a16="http://schemas.microsoft.com/office/drawing/2014/main" id="{5CB812EE-78EB-431B-9852-3F56BA54728E}"/>
            </a:ext>
          </a:extLst>
        </xdr:cNvPr>
        <xdr:cNvCxnSpPr/>
      </xdr:nvCxnSpPr>
      <xdr:spPr>
        <a:xfrm>
          <a:off x="7861300" y="576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a:extLst>
            <a:ext uri="{FF2B5EF4-FFF2-40B4-BE49-F238E27FC236}">
              <a16:creationId xmlns:a16="http://schemas.microsoft.com/office/drawing/2014/main" id="{9C9F62DC-4A4C-4540-8842-7B89A46835A1}"/>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a:extLst>
            <a:ext uri="{FF2B5EF4-FFF2-40B4-BE49-F238E27FC236}">
              <a16:creationId xmlns:a16="http://schemas.microsoft.com/office/drawing/2014/main" id="{2AC67562-B32D-48A7-AD35-E12FA78B1C17}"/>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a:extLst>
            <a:ext uri="{FF2B5EF4-FFF2-40B4-BE49-F238E27FC236}">
              <a16:creationId xmlns:a16="http://schemas.microsoft.com/office/drawing/2014/main" id="{F942CFC6-1532-4748-B535-5592D47B8458}"/>
            </a:ext>
          </a:extLst>
        </xdr:cNvPr>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a:extLst>
            <a:ext uri="{FF2B5EF4-FFF2-40B4-BE49-F238E27FC236}">
              <a16:creationId xmlns:a16="http://schemas.microsoft.com/office/drawing/2014/main" id="{9D76B570-DC18-415E-9D42-4658F5C8FE4C}"/>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154957</xdr:rowOff>
    </xdr:from>
    <xdr:ext cx="469744" cy="259045"/>
    <xdr:sp macro="" textlink="">
      <xdr:nvSpPr>
        <xdr:cNvPr id="138" name="n_1mainValue【図書館】&#10;一人当たり面積">
          <a:extLst>
            <a:ext uri="{FF2B5EF4-FFF2-40B4-BE49-F238E27FC236}">
              <a16:creationId xmlns:a16="http://schemas.microsoft.com/office/drawing/2014/main" id="{944BF1BA-C0B2-4006-A2E1-A5E82F85D28A}"/>
            </a:ext>
          </a:extLst>
        </xdr:cNvPr>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6367</xdr:rowOff>
    </xdr:from>
    <xdr:ext cx="469744" cy="259045"/>
    <xdr:sp macro="" textlink="">
      <xdr:nvSpPr>
        <xdr:cNvPr id="139" name="n_2mainValue【図書館】&#10;一人当たり面積">
          <a:extLst>
            <a:ext uri="{FF2B5EF4-FFF2-40B4-BE49-F238E27FC236}">
              <a16:creationId xmlns:a16="http://schemas.microsoft.com/office/drawing/2014/main" id="{A731582C-57B5-4A43-B545-21F83AFF4867}"/>
            </a:ext>
          </a:extLst>
        </xdr:cNvPr>
        <xdr:cNvSpPr txBox="1"/>
      </xdr:nvSpPr>
      <xdr:spPr>
        <a:xfrm>
          <a:off x="8515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6367</xdr:rowOff>
    </xdr:from>
    <xdr:ext cx="469744" cy="259045"/>
    <xdr:sp macro="" textlink="">
      <xdr:nvSpPr>
        <xdr:cNvPr id="140" name="n_3mainValue【図書館】&#10;一人当たり面積">
          <a:extLst>
            <a:ext uri="{FF2B5EF4-FFF2-40B4-BE49-F238E27FC236}">
              <a16:creationId xmlns:a16="http://schemas.microsoft.com/office/drawing/2014/main" id="{E146DC67-E924-40ED-9C76-D1ABC4D7A114}"/>
            </a:ext>
          </a:extLst>
        </xdr:cNvPr>
        <xdr:cNvSpPr txBox="1"/>
      </xdr:nvSpPr>
      <xdr:spPr>
        <a:xfrm>
          <a:off x="7626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4B641BE-0313-4CA7-A497-9573CF8205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DCFEB8DA-1E70-4368-BC34-27E038A522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C6617AFF-9C0F-4D52-B317-239D3DE9A4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18B0F030-6EC8-4A03-ADC0-6628CE5781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D3BEBC4D-0357-4349-95C5-51E708D57D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C39C8F3E-0E28-44E0-957E-4878504155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CF988129-897D-4DF9-A463-E6D23CE4594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FFCE05AC-CF8E-47A2-9A7B-2A8573A3FB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34CBFD8-DE81-49CC-A192-01F3F2E350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AB31528D-5CF2-43F8-B06E-DC0879A22E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A3F02F1-3283-4008-8C97-2A207CB039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62392C8C-7F01-4483-99A3-747774E33A5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ACC851E0-438B-4877-8BCF-1B903260896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806E9991-EB00-4959-A0CD-33341EFBC4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3F1BD93F-A7DD-46CD-A5C3-09E7E30A1B6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CA11594-DD36-4952-9A30-A916D98603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6C031296-3EBB-42E0-9272-7F0DB8049E2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CBA0532E-040F-4263-94EB-80D5B7BD7ED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B5F207B1-1C2E-49FA-A768-728DBE8B1EA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F0AED9D1-D2A8-45BF-B4C7-CA186FCDAF0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73C9B3FD-71B3-475F-AEFF-EB410934940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5BB773B1-1D16-466C-96E8-C539515438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93FFA020-2693-489D-94C7-EC2C4CAA840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97305967-E97B-4AA8-838B-AF52F86938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a:extLst>
            <a:ext uri="{FF2B5EF4-FFF2-40B4-BE49-F238E27FC236}">
              <a16:creationId xmlns:a16="http://schemas.microsoft.com/office/drawing/2014/main" id="{C39EB278-C333-4072-8BF4-BC03182D527F}"/>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1EF71261-F8C2-4956-8A53-53626D604866}"/>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a:extLst>
            <a:ext uri="{FF2B5EF4-FFF2-40B4-BE49-F238E27FC236}">
              <a16:creationId xmlns:a16="http://schemas.microsoft.com/office/drawing/2014/main" id="{28B5C69F-C392-4EB0-BB54-7EC4B891A601}"/>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C3484EF-2260-48E2-9AD8-79D94C5A90FD}"/>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a:extLst>
            <a:ext uri="{FF2B5EF4-FFF2-40B4-BE49-F238E27FC236}">
              <a16:creationId xmlns:a16="http://schemas.microsoft.com/office/drawing/2014/main" id="{867B784E-70D3-4049-AF36-79D91580B182}"/>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BBB77E08-86A8-4525-9A57-6A9DB741FDD9}"/>
            </a:ext>
          </a:extLst>
        </xdr:cNvPr>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a:extLst>
            <a:ext uri="{FF2B5EF4-FFF2-40B4-BE49-F238E27FC236}">
              <a16:creationId xmlns:a16="http://schemas.microsoft.com/office/drawing/2014/main" id="{30B522A6-EC88-4F93-8B7B-0886FA6F5317}"/>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a:extLst>
            <a:ext uri="{FF2B5EF4-FFF2-40B4-BE49-F238E27FC236}">
              <a16:creationId xmlns:a16="http://schemas.microsoft.com/office/drawing/2014/main" id="{E5A8B1D8-79A2-4F2D-943C-79DDDF60FC81}"/>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a:extLst>
            <a:ext uri="{FF2B5EF4-FFF2-40B4-BE49-F238E27FC236}">
              <a16:creationId xmlns:a16="http://schemas.microsoft.com/office/drawing/2014/main" id="{28CDC927-8910-4C31-9A5D-580FA6073C90}"/>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a:extLst>
            <a:ext uri="{FF2B5EF4-FFF2-40B4-BE49-F238E27FC236}">
              <a16:creationId xmlns:a16="http://schemas.microsoft.com/office/drawing/2014/main" id="{1079C7B7-D8CB-4C72-8EAD-25BE94F9DE16}"/>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a:extLst>
            <a:ext uri="{FF2B5EF4-FFF2-40B4-BE49-F238E27FC236}">
              <a16:creationId xmlns:a16="http://schemas.microsoft.com/office/drawing/2014/main" id="{E5EB6D0A-4531-46F4-8F2F-52485A85768B}"/>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E5BE7F9-D554-4C3C-A29D-61E1AE8F996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CD1A29D-0CAD-4B8C-B4DD-342C684731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6733B60-B911-4A72-87B8-EBB5DE305C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BFB1427-F24D-4FE6-8AC8-0B1095934A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6F3576A-96D2-4D58-9B9D-5562588F6B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1" name="楕円 180">
          <a:extLst>
            <a:ext uri="{FF2B5EF4-FFF2-40B4-BE49-F238E27FC236}">
              <a16:creationId xmlns:a16="http://schemas.microsoft.com/office/drawing/2014/main" id="{F4F46401-AA96-4E7E-958C-6750B2B2771A}"/>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69867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D65AFA72-8C09-4AC0-8173-C643F9D7C944}"/>
            </a:ext>
          </a:extLst>
        </xdr:cNvPr>
        <xdr:cNvSpPr txBox="1"/>
      </xdr:nvSpPr>
      <xdr:spPr>
        <a:xfrm>
          <a:off x="46736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83" name="楕円 182">
          <a:extLst>
            <a:ext uri="{FF2B5EF4-FFF2-40B4-BE49-F238E27FC236}">
              <a16:creationId xmlns:a16="http://schemas.microsoft.com/office/drawing/2014/main" id="{702FF0FF-84F3-4E5B-B16A-C70017CC53BA}"/>
            </a:ext>
          </a:extLst>
        </xdr:cNvPr>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xdr:rowOff>
    </xdr:from>
    <xdr:to>
      <xdr:col>24</xdr:col>
      <xdr:colOff>63500</xdr:colOff>
      <xdr:row>63</xdr:row>
      <xdr:rowOff>34290</xdr:rowOff>
    </xdr:to>
    <xdr:cxnSp macro="">
      <xdr:nvCxnSpPr>
        <xdr:cNvPr id="184" name="直線コネクタ 183">
          <a:extLst>
            <a:ext uri="{FF2B5EF4-FFF2-40B4-BE49-F238E27FC236}">
              <a16:creationId xmlns:a16="http://schemas.microsoft.com/office/drawing/2014/main" id="{7E6CCFF4-6712-4E42-9E1A-825F82FC7AB1}"/>
            </a:ext>
          </a:extLst>
        </xdr:cNvPr>
        <xdr:cNvCxnSpPr/>
      </xdr:nvCxnSpPr>
      <xdr:spPr>
        <a:xfrm>
          <a:off x="3797300" y="108070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85" name="楕円 184">
          <a:extLst>
            <a:ext uri="{FF2B5EF4-FFF2-40B4-BE49-F238E27FC236}">
              <a16:creationId xmlns:a16="http://schemas.microsoft.com/office/drawing/2014/main" id="{8DF7AEC7-1DD2-4D30-80A6-BC1A2366E2FA}"/>
            </a:ext>
          </a:extLst>
        </xdr:cNvPr>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5715</xdr:rowOff>
    </xdr:to>
    <xdr:cxnSp macro="">
      <xdr:nvCxnSpPr>
        <xdr:cNvPr id="186" name="直線コネクタ 185">
          <a:extLst>
            <a:ext uri="{FF2B5EF4-FFF2-40B4-BE49-F238E27FC236}">
              <a16:creationId xmlns:a16="http://schemas.microsoft.com/office/drawing/2014/main" id="{3D10691F-E56C-4CBB-9E9A-9BE06F896903}"/>
            </a:ext>
          </a:extLst>
        </xdr:cNvPr>
        <xdr:cNvCxnSpPr/>
      </xdr:nvCxnSpPr>
      <xdr:spPr>
        <a:xfrm>
          <a:off x="2908300" y="10778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33020</xdr:rowOff>
    </xdr:from>
    <xdr:to>
      <xdr:col>10</xdr:col>
      <xdr:colOff>165100</xdr:colOff>
      <xdr:row>62</xdr:row>
      <xdr:rowOff>134620</xdr:rowOff>
    </xdr:to>
    <xdr:sp macro="" textlink="">
      <xdr:nvSpPr>
        <xdr:cNvPr id="187" name="楕円 186">
          <a:extLst>
            <a:ext uri="{FF2B5EF4-FFF2-40B4-BE49-F238E27FC236}">
              <a16:creationId xmlns:a16="http://schemas.microsoft.com/office/drawing/2014/main" id="{B815E45B-D032-4575-B32D-73B3DAD1F2BE}"/>
            </a:ext>
          </a:extLst>
        </xdr:cNvPr>
        <xdr:cNvSpPr/>
      </xdr:nvSpPr>
      <xdr:spPr>
        <a:xfrm>
          <a:off x="196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83820</xdr:rowOff>
    </xdr:from>
    <xdr:to>
      <xdr:col>15</xdr:col>
      <xdr:colOff>50800</xdr:colOff>
      <xdr:row>62</xdr:row>
      <xdr:rowOff>148590</xdr:rowOff>
    </xdr:to>
    <xdr:cxnSp macro="">
      <xdr:nvCxnSpPr>
        <xdr:cNvPr id="188" name="直線コネクタ 187">
          <a:extLst>
            <a:ext uri="{FF2B5EF4-FFF2-40B4-BE49-F238E27FC236}">
              <a16:creationId xmlns:a16="http://schemas.microsoft.com/office/drawing/2014/main" id="{300774AA-E418-4463-BBAB-02C384D2850E}"/>
            </a:ext>
          </a:extLst>
        </xdr:cNvPr>
        <xdr:cNvCxnSpPr/>
      </xdr:nvCxnSpPr>
      <xdr:spPr>
        <a:xfrm>
          <a:off x="2019300" y="10713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a:extLst>
            <a:ext uri="{FF2B5EF4-FFF2-40B4-BE49-F238E27FC236}">
              <a16:creationId xmlns:a16="http://schemas.microsoft.com/office/drawing/2014/main" id="{6C4D4D2C-EEC4-4898-A666-2005B8FA04D3}"/>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E579310F-1813-4650-AEE7-736FFD45BA28}"/>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a:extLst>
            <a:ext uri="{FF2B5EF4-FFF2-40B4-BE49-F238E27FC236}">
              <a16:creationId xmlns:a16="http://schemas.microsoft.com/office/drawing/2014/main" id="{48515E5A-9837-4F80-9885-D9112F712C3F}"/>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a:extLst>
            <a:ext uri="{FF2B5EF4-FFF2-40B4-BE49-F238E27FC236}">
              <a16:creationId xmlns:a16="http://schemas.microsoft.com/office/drawing/2014/main" id="{C1E31CFA-93DC-4C98-B6CA-EDEC52078407}"/>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193" name="n_1mainValue【体育館・プール】&#10;有形固定資産減価償却率">
          <a:extLst>
            <a:ext uri="{FF2B5EF4-FFF2-40B4-BE49-F238E27FC236}">
              <a16:creationId xmlns:a16="http://schemas.microsoft.com/office/drawing/2014/main" id="{150132E2-E399-4D26-A772-8951DC78C5A4}"/>
            </a:ext>
          </a:extLst>
        </xdr:cNvPr>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194" name="n_2mainValue【体育館・プール】&#10;有形固定資産減価償却率">
          <a:extLst>
            <a:ext uri="{FF2B5EF4-FFF2-40B4-BE49-F238E27FC236}">
              <a16:creationId xmlns:a16="http://schemas.microsoft.com/office/drawing/2014/main" id="{16B77B28-4BF1-467B-A5D4-B3683DAEF01F}"/>
            </a:ext>
          </a:extLst>
        </xdr:cNvPr>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125747</xdr:rowOff>
    </xdr:from>
    <xdr:ext cx="405111" cy="259045"/>
    <xdr:sp macro="" textlink="">
      <xdr:nvSpPr>
        <xdr:cNvPr id="195" name="n_3mainValue【体育館・プール】&#10;有形固定資産減価償却率">
          <a:extLst>
            <a:ext uri="{FF2B5EF4-FFF2-40B4-BE49-F238E27FC236}">
              <a16:creationId xmlns:a16="http://schemas.microsoft.com/office/drawing/2014/main" id="{92EF907A-9074-4F1B-8E6D-BE7E868EA319}"/>
            </a:ext>
          </a:extLst>
        </xdr:cNvPr>
        <xdr:cNvSpPr txBox="1"/>
      </xdr:nvSpPr>
      <xdr:spPr>
        <a:xfrm>
          <a:off x="1816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52A39588-0849-4F8D-B933-EAFFE011E0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6F283D9-3CCE-407A-9312-8898201525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642CB579-447A-4D5B-9DC0-669BD7689F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3DCF6D9A-490E-41C6-8CD8-7717AD267E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4388288-AAC9-4AE7-A566-973F64B45A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304CF175-8172-4E64-BE0F-22C519107F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CB8CEBDF-F96B-4B33-B149-6E9C5DB8E5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C126804A-40BD-42D8-8725-B58AD9B1D3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BBB47906-337D-479D-A8B4-BAB637BD9E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3CEEDF2-288E-4D4F-BC62-EC50B7143C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2CC59A64-FD2C-42F7-80B2-E18D57D73E3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7455CDE5-B9C8-480E-B860-258E8A9D6D9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5E34E19-F486-4C4D-8DE9-3A4797C7CA7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D269AA7E-B43D-4E7F-B40E-8596A3E674B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8352A210-473B-4DA8-9ACA-55CA49EB47A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E8873C29-96AB-4F70-8540-95E8E02A582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46B2E250-F1ED-4ED1-AEA1-84E27F7FE81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94B0A5C2-391B-4CDA-AF2C-E8CD1B0B269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96A2A344-7D72-4765-967C-9E3A6FD8F14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59CA9015-F24A-4755-BEC3-231F90767D7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AD08626C-DF8B-446A-8E87-E8E789B0F6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F10B88C9-F2A3-4041-9855-B6F0A3E2FB7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9DC2EAB2-159B-4F8E-AB0E-4AF70F7213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a:extLst>
            <a:ext uri="{FF2B5EF4-FFF2-40B4-BE49-F238E27FC236}">
              <a16:creationId xmlns:a16="http://schemas.microsoft.com/office/drawing/2014/main" id="{AAA5404A-1BB9-4191-995C-5D5229696A6A}"/>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a:extLst>
            <a:ext uri="{FF2B5EF4-FFF2-40B4-BE49-F238E27FC236}">
              <a16:creationId xmlns:a16="http://schemas.microsoft.com/office/drawing/2014/main" id="{F013CC87-D984-47F5-A2C4-E7C37E974FC4}"/>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a:extLst>
            <a:ext uri="{FF2B5EF4-FFF2-40B4-BE49-F238E27FC236}">
              <a16:creationId xmlns:a16="http://schemas.microsoft.com/office/drawing/2014/main" id="{AEF6D3EE-1BFC-4C9E-A744-E4662F657F4D}"/>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a:extLst>
            <a:ext uri="{FF2B5EF4-FFF2-40B4-BE49-F238E27FC236}">
              <a16:creationId xmlns:a16="http://schemas.microsoft.com/office/drawing/2014/main" id="{0A5125FE-49E2-4256-A493-03B51C8373FC}"/>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a:extLst>
            <a:ext uri="{FF2B5EF4-FFF2-40B4-BE49-F238E27FC236}">
              <a16:creationId xmlns:a16="http://schemas.microsoft.com/office/drawing/2014/main" id="{2139F1FA-35CA-4262-9000-1D284050EB40}"/>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a:extLst>
            <a:ext uri="{FF2B5EF4-FFF2-40B4-BE49-F238E27FC236}">
              <a16:creationId xmlns:a16="http://schemas.microsoft.com/office/drawing/2014/main" id="{1F1ABEC5-3510-4EB9-80A7-C4B59CC0FBE2}"/>
            </a:ext>
          </a:extLst>
        </xdr:cNvPr>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a:extLst>
            <a:ext uri="{FF2B5EF4-FFF2-40B4-BE49-F238E27FC236}">
              <a16:creationId xmlns:a16="http://schemas.microsoft.com/office/drawing/2014/main" id="{7CF633AB-0F4D-4F60-98FC-EEF84CA8D550}"/>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a:extLst>
            <a:ext uri="{FF2B5EF4-FFF2-40B4-BE49-F238E27FC236}">
              <a16:creationId xmlns:a16="http://schemas.microsoft.com/office/drawing/2014/main" id="{B9BE2964-5121-4911-97A8-A842BA3B293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a:extLst>
            <a:ext uri="{FF2B5EF4-FFF2-40B4-BE49-F238E27FC236}">
              <a16:creationId xmlns:a16="http://schemas.microsoft.com/office/drawing/2014/main" id="{2CA7B394-7142-4CC2-890F-FB36B86F84A9}"/>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a:extLst>
            <a:ext uri="{FF2B5EF4-FFF2-40B4-BE49-F238E27FC236}">
              <a16:creationId xmlns:a16="http://schemas.microsoft.com/office/drawing/2014/main" id="{B6AEFBA8-3A72-4CBC-AC10-F4FC794E6A2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a:extLst>
            <a:ext uri="{FF2B5EF4-FFF2-40B4-BE49-F238E27FC236}">
              <a16:creationId xmlns:a16="http://schemas.microsoft.com/office/drawing/2014/main" id="{D434C30A-06AC-4CCC-BB39-402BA23DFA0C}"/>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AF7844F-D76B-4B8E-83C1-9003DDA4A3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3AE4784-FA6B-4DEA-AFD9-B74992F5D7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8014C12-E5F0-486F-8637-84F9F06336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2CAE52C-E80D-4324-9558-D3650ABB67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E62CAD1-2018-4CA0-842A-2CAE80E34A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5" name="楕円 234">
          <a:extLst>
            <a:ext uri="{FF2B5EF4-FFF2-40B4-BE49-F238E27FC236}">
              <a16:creationId xmlns:a16="http://schemas.microsoft.com/office/drawing/2014/main" id="{597F9B95-1748-4559-9698-B37670987F4C}"/>
            </a:ext>
          </a:extLst>
        </xdr:cNvPr>
        <xdr:cNvSpPr/>
      </xdr:nvSpPr>
      <xdr:spPr>
        <a:xfrm>
          <a:off x="10426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111777</xdr:rowOff>
    </xdr:from>
    <xdr:ext cx="469744" cy="259045"/>
    <xdr:sp macro="" textlink="">
      <xdr:nvSpPr>
        <xdr:cNvPr id="236" name="【体育館・プール】&#10;一人当たり面積該当値テキスト">
          <a:extLst>
            <a:ext uri="{FF2B5EF4-FFF2-40B4-BE49-F238E27FC236}">
              <a16:creationId xmlns:a16="http://schemas.microsoft.com/office/drawing/2014/main" id="{817E26F6-317C-4679-87F1-E1937F73F92C}"/>
            </a:ext>
          </a:extLst>
        </xdr:cNvPr>
        <xdr:cNvSpPr txBox="1"/>
      </xdr:nvSpPr>
      <xdr:spPr>
        <a:xfrm>
          <a:off x="105156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37" name="楕円 236">
          <a:extLst>
            <a:ext uri="{FF2B5EF4-FFF2-40B4-BE49-F238E27FC236}">
              <a16:creationId xmlns:a16="http://schemas.microsoft.com/office/drawing/2014/main" id="{5F44A831-D352-47B0-88B7-8C72302D8391}"/>
            </a:ext>
          </a:extLst>
        </xdr:cNvPr>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76200</xdr:rowOff>
    </xdr:from>
    <xdr:to>
      <xdr:col>55</xdr:col>
      <xdr:colOff>0</xdr:colOff>
      <xdr:row>62</xdr:row>
      <xdr:rowOff>80010</xdr:rowOff>
    </xdr:to>
    <xdr:cxnSp macro="">
      <xdr:nvCxnSpPr>
        <xdr:cNvPr id="238" name="直線コネクタ 237">
          <a:extLst>
            <a:ext uri="{FF2B5EF4-FFF2-40B4-BE49-F238E27FC236}">
              <a16:creationId xmlns:a16="http://schemas.microsoft.com/office/drawing/2014/main" id="{668AE6D9-D920-47E7-AABB-D1CC4F8EA9D6}"/>
            </a:ext>
          </a:extLst>
        </xdr:cNvPr>
        <xdr:cNvCxnSpPr/>
      </xdr:nvCxnSpPr>
      <xdr:spPr>
        <a:xfrm flipV="1">
          <a:off x="9639300" y="1070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39" name="楕円 238">
          <a:extLst>
            <a:ext uri="{FF2B5EF4-FFF2-40B4-BE49-F238E27FC236}">
              <a16:creationId xmlns:a16="http://schemas.microsoft.com/office/drawing/2014/main" id="{466BF461-FAEF-4205-A752-87C9923E017D}"/>
            </a:ext>
          </a:extLst>
        </xdr:cNvPr>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80010</xdr:rowOff>
    </xdr:to>
    <xdr:cxnSp macro="">
      <xdr:nvCxnSpPr>
        <xdr:cNvPr id="240" name="直線コネクタ 239">
          <a:extLst>
            <a:ext uri="{FF2B5EF4-FFF2-40B4-BE49-F238E27FC236}">
              <a16:creationId xmlns:a16="http://schemas.microsoft.com/office/drawing/2014/main" id="{005313D3-9DEB-40C8-BA1E-21503D23ED63}"/>
            </a:ext>
          </a:extLst>
        </xdr:cNvPr>
        <xdr:cNvCxnSpPr/>
      </xdr:nvCxnSpPr>
      <xdr:spPr>
        <a:xfrm>
          <a:off x="8750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41" name="楕円 240">
          <a:extLst>
            <a:ext uri="{FF2B5EF4-FFF2-40B4-BE49-F238E27FC236}">
              <a16:creationId xmlns:a16="http://schemas.microsoft.com/office/drawing/2014/main" id="{280CB6BE-E5C6-477E-B95B-92D0F2148B39}"/>
            </a:ext>
          </a:extLst>
        </xdr:cNvPr>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125730</xdr:rowOff>
    </xdr:to>
    <xdr:cxnSp macro="">
      <xdr:nvCxnSpPr>
        <xdr:cNvPr id="242" name="直線コネクタ 241">
          <a:extLst>
            <a:ext uri="{FF2B5EF4-FFF2-40B4-BE49-F238E27FC236}">
              <a16:creationId xmlns:a16="http://schemas.microsoft.com/office/drawing/2014/main" id="{AF507F5C-1B12-4A40-BEE6-0364D7760FA8}"/>
            </a:ext>
          </a:extLst>
        </xdr:cNvPr>
        <xdr:cNvCxnSpPr/>
      </xdr:nvCxnSpPr>
      <xdr:spPr>
        <a:xfrm flipV="1">
          <a:off x="7861300" y="10709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a:extLst>
            <a:ext uri="{FF2B5EF4-FFF2-40B4-BE49-F238E27FC236}">
              <a16:creationId xmlns:a16="http://schemas.microsoft.com/office/drawing/2014/main" id="{AC8972B0-7E97-4FBE-9A3C-35D083EB5B5C}"/>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a:extLst>
            <a:ext uri="{FF2B5EF4-FFF2-40B4-BE49-F238E27FC236}">
              <a16:creationId xmlns:a16="http://schemas.microsoft.com/office/drawing/2014/main" id="{C01BC04A-E6E5-4E51-B3D4-262BB26812C2}"/>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a:extLst>
            <a:ext uri="{FF2B5EF4-FFF2-40B4-BE49-F238E27FC236}">
              <a16:creationId xmlns:a16="http://schemas.microsoft.com/office/drawing/2014/main" id="{E2813F4D-C937-4806-9B07-0ED7848BDEFF}"/>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a:extLst>
            <a:ext uri="{FF2B5EF4-FFF2-40B4-BE49-F238E27FC236}">
              <a16:creationId xmlns:a16="http://schemas.microsoft.com/office/drawing/2014/main" id="{4A277DA6-B357-4671-875E-5CC782E8F7C2}"/>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47" name="n_1mainValue【体育館・プール】&#10;一人当たり面積">
          <a:extLst>
            <a:ext uri="{FF2B5EF4-FFF2-40B4-BE49-F238E27FC236}">
              <a16:creationId xmlns:a16="http://schemas.microsoft.com/office/drawing/2014/main" id="{91335783-905F-43D3-98ED-06701C78DD46}"/>
            </a:ext>
          </a:extLst>
        </xdr:cNvPr>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48" name="n_2mainValue【体育館・プール】&#10;一人当たり面積">
          <a:extLst>
            <a:ext uri="{FF2B5EF4-FFF2-40B4-BE49-F238E27FC236}">
              <a16:creationId xmlns:a16="http://schemas.microsoft.com/office/drawing/2014/main" id="{5F694D62-9D54-4AE5-9067-701A21916C1E}"/>
            </a:ext>
          </a:extLst>
        </xdr:cNvPr>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49" name="n_3mainValue【体育館・プール】&#10;一人当たり面積">
          <a:extLst>
            <a:ext uri="{FF2B5EF4-FFF2-40B4-BE49-F238E27FC236}">
              <a16:creationId xmlns:a16="http://schemas.microsoft.com/office/drawing/2014/main" id="{4316EE91-B29D-43DE-B769-EB8A8C6D46EA}"/>
            </a:ext>
          </a:extLst>
        </xdr:cNvPr>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801608B1-6C12-494D-AE12-A301B0BAEE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4252F51E-A587-4DFB-ACC2-052CEC556E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D2898A93-A5C5-4861-A660-A95F466DE2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F0234F71-7C03-4F5C-A54D-A8006C8DF5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CAEA9E43-00CC-4701-88E0-DEF9AB6407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A2D8F592-D784-4F3C-969E-8889BFD0A3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D0264A61-1B9F-46C5-93C8-724C207846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055A5C2-5DB3-48A2-8A28-40963B47DE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B1A627B2-3686-48A4-9A67-5FE6482987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F1DEB11F-DED4-4870-9314-7D92BA37B8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45E03936-24F7-44D1-85FA-455A3F20EA2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6489A979-EDB3-40C0-8234-F53409A23C9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26ECA821-AEB1-45C1-B4C2-F3444DB7770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85FBEF59-0AF9-464F-A4BB-B65631D0CA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D5CED632-16C2-4C08-8D86-10E32E03EE6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C2EA888A-E3BF-4249-BD6B-F814E402BF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4B275583-89F2-49AD-8E84-AF1DC38351D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B7AB1C23-DDDF-455C-93E8-3BC974347E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EF4502EB-8C64-4142-B695-947AFE0C52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781CF4E4-DDB8-430E-BD5A-33D916AF4D1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2B9DDFFC-1F16-40A4-B540-3ABA4D239B5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11060621-0A4E-4C6C-8787-5EC0ECC9AD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3AC3C375-FFBF-4B21-AA73-9349E30CA4F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800CC14-10A9-471C-9DEC-EA3A2E19385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a:extLst>
            <a:ext uri="{FF2B5EF4-FFF2-40B4-BE49-F238E27FC236}">
              <a16:creationId xmlns:a16="http://schemas.microsoft.com/office/drawing/2014/main" id="{945EBB96-B51F-457A-8C91-1E9B223AB7BB}"/>
            </a:ext>
          </a:extLst>
        </xdr:cNvPr>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1A256E7F-3641-431E-B055-6A9EC7921659}"/>
            </a:ext>
          </a:extLst>
        </xdr:cNvPr>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a:extLst>
            <a:ext uri="{FF2B5EF4-FFF2-40B4-BE49-F238E27FC236}">
              <a16:creationId xmlns:a16="http://schemas.microsoft.com/office/drawing/2014/main" id="{5F4AF4A1-2A07-4B0E-933A-BF730557E77B}"/>
            </a:ext>
          </a:extLst>
        </xdr:cNvPr>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2846E1D6-4068-4BE4-83F0-92F505710C8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a:extLst>
            <a:ext uri="{FF2B5EF4-FFF2-40B4-BE49-F238E27FC236}">
              <a16:creationId xmlns:a16="http://schemas.microsoft.com/office/drawing/2014/main" id="{245576F4-D459-440B-B122-4909644B7A65}"/>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0DED4215-D857-416E-A2A5-76A5C219AC4B}"/>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a:extLst>
            <a:ext uri="{FF2B5EF4-FFF2-40B4-BE49-F238E27FC236}">
              <a16:creationId xmlns:a16="http://schemas.microsoft.com/office/drawing/2014/main" id="{5E965E41-609A-4316-801B-7D8DD17BF062}"/>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a:extLst>
            <a:ext uri="{FF2B5EF4-FFF2-40B4-BE49-F238E27FC236}">
              <a16:creationId xmlns:a16="http://schemas.microsoft.com/office/drawing/2014/main" id="{253205BE-9106-4547-9669-903909BCB2A1}"/>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a:extLst>
            <a:ext uri="{FF2B5EF4-FFF2-40B4-BE49-F238E27FC236}">
              <a16:creationId xmlns:a16="http://schemas.microsoft.com/office/drawing/2014/main" id="{523EDA25-A485-4D3B-BEAC-4B89EAAB7226}"/>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a:extLst>
            <a:ext uri="{FF2B5EF4-FFF2-40B4-BE49-F238E27FC236}">
              <a16:creationId xmlns:a16="http://schemas.microsoft.com/office/drawing/2014/main" id="{EA988149-512A-4FD7-87E4-A6559DEBD1F1}"/>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a:extLst>
            <a:ext uri="{FF2B5EF4-FFF2-40B4-BE49-F238E27FC236}">
              <a16:creationId xmlns:a16="http://schemas.microsoft.com/office/drawing/2014/main" id="{E6B89DE6-FE8F-4BB0-B320-E075D90808BF}"/>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BE923DB-AD4A-4225-B78D-BFA2DF116A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057B50E-3642-4302-B408-8368EF3D8A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365D8E1-3627-4F46-A550-C8149308A2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61DA848-A677-4C73-BCFC-F3CF8ECEE40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AB0064A-4014-4BE3-BE62-29AFF41AC4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90" name="楕円 289">
          <a:extLst>
            <a:ext uri="{FF2B5EF4-FFF2-40B4-BE49-F238E27FC236}">
              <a16:creationId xmlns:a16="http://schemas.microsoft.com/office/drawing/2014/main" id="{272A8465-ED86-40F2-9B34-79EEC71C0825}"/>
            </a:ext>
          </a:extLst>
        </xdr:cNvPr>
        <xdr:cNvSpPr/>
      </xdr:nvSpPr>
      <xdr:spPr>
        <a:xfrm>
          <a:off x="4584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82566</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57C8FA4A-566A-4C51-8393-D61AF218C07C}"/>
            </a:ext>
          </a:extLst>
        </xdr:cNvPr>
        <xdr:cNvSpPr txBox="1"/>
      </xdr:nvSpPr>
      <xdr:spPr>
        <a:xfrm>
          <a:off x="4673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166370</xdr:rowOff>
    </xdr:from>
    <xdr:to>
      <xdr:col>20</xdr:col>
      <xdr:colOff>38100</xdr:colOff>
      <xdr:row>80</xdr:row>
      <xdr:rowOff>96520</xdr:rowOff>
    </xdr:to>
    <xdr:sp macro="" textlink="">
      <xdr:nvSpPr>
        <xdr:cNvPr id="292" name="楕円 291">
          <a:extLst>
            <a:ext uri="{FF2B5EF4-FFF2-40B4-BE49-F238E27FC236}">
              <a16:creationId xmlns:a16="http://schemas.microsoft.com/office/drawing/2014/main" id="{B0D52B84-E72C-4F59-ACF7-15FD82C572D4}"/>
            </a:ext>
          </a:extLst>
        </xdr:cNvPr>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110489</xdr:rowOff>
    </xdr:to>
    <xdr:cxnSp macro="">
      <xdr:nvCxnSpPr>
        <xdr:cNvPr id="293" name="直線コネクタ 292">
          <a:extLst>
            <a:ext uri="{FF2B5EF4-FFF2-40B4-BE49-F238E27FC236}">
              <a16:creationId xmlns:a16="http://schemas.microsoft.com/office/drawing/2014/main" id="{3B0552F4-845B-4006-8C4B-AAA88B4656C0}"/>
            </a:ext>
          </a:extLst>
        </xdr:cNvPr>
        <xdr:cNvCxnSpPr/>
      </xdr:nvCxnSpPr>
      <xdr:spPr>
        <a:xfrm>
          <a:off x="3797300" y="137617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86361</xdr:rowOff>
    </xdr:from>
    <xdr:to>
      <xdr:col>15</xdr:col>
      <xdr:colOff>101600</xdr:colOff>
      <xdr:row>80</xdr:row>
      <xdr:rowOff>16511</xdr:rowOff>
    </xdr:to>
    <xdr:sp macro="" textlink="">
      <xdr:nvSpPr>
        <xdr:cNvPr id="294" name="楕円 293">
          <a:extLst>
            <a:ext uri="{FF2B5EF4-FFF2-40B4-BE49-F238E27FC236}">
              <a16:creationId xmlns:a16="http://schemas.microsoft.com/office/drawing/2014/main" id="{33BDDF94-AB6C-419F-8532-127029AB3C57}"/>
            </a:ext>
          </a:extLst>
        </xdr:cNvPr>
        <xdr:cNvSpPr/>
      </xdr:nvSpPr>
      <xdr:spPr>
        <a:xfrm>
          <a:off x="2857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80</xdr:row>
      <xdr:rowOff>45720</xdr:rowOff>
    </xdr:to>
    <xdr:cxnSp macro="">
      <xdr:nvCxnSpPr>
        <xdr:cNvPr id="295" name="直線コネクタ 294">
          <a:extLst>
            <a:ext uri="{FF2B5EF4-FFF2-40B4-BE49-F238E27FC236}">
              <a16:creationId xmlns:a16="http://schemas.microsoft.com/office/drawing/2014/main" id="{7DF844C9-0AA3-4247-8621-386116A434FA}"/>
            </a:ext>
          </a:extLst>
        </xdr:cNvPr>
        <xdr:cNvCxnSpPr/>
      </xdr:nvCxnSpPr>
      <xdr:spPr>
        <a:xfrm>
          <a:off x="2908300" y="13681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96" name="楕円 295">
          <a:extLst>
            <a:ext uri="{FF2B5EF4-FFF2-40B4-BE49-F238E27FC236}">
              <a16:creationId xmlns:a16="http://schemas.microsoft.com/office/drawing/2014/main" id="{481FD944-7DB7-46C5-A706-FD733753B41F}"/>
            </a:ext>
          </a:extLst>
        </xdr:cNvPr>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137161</xdr:rowOff>
    </xdr:to>
    <xdr:cxnSp macro="">
      <xdr:nvCxnSpPr>
        <xdr:cNvPr id="297" name="直線コネクタ 296">
          <a:extLst>
            <a:ext uri="{FF2B5EF4-FFF2-40B4-BE49-F238E27FC236}">
              <a16:creationId xmlns:a16="http://schemas.microsoft.com/office/drawing/2014/main" id="{BFCD3C25-114D-4580-8356-0A45EA23F8C2}"/>
            </a:ext>
          </a:extLst>
        </xdr:cNvPr>
        <xdr:cNvCxnSpPr/>
      </xdr:nvCxnSpPr>
      <xdr:spPr>
        <a:xfrm>
          <a:off x="2019300" y="13594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298" name="n_1aveValue【福祉施設】&#10;有形固定資産減価償却率">
          <a:extLst>
            <a:ext uri="{FF2B5EF4-FFF2-40B4-BE49-F238E27FC236}">
              <a16:creationId xmlns:a16="http://schemas.microsoft.com/office/drawing/2014/main" id="{95399FCC-04C0-449A-B637-ECDD94965A29}"/>
            </a:ext>
          </a:extLst>
        </xdr:cNvPr>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99" name="n_2aveValue【福祉施設】&#10;有形固定資産減価償却率">
          <a:extLst>
            <a:ext uri="{FF2B5EF4-FFF2-40B4-BE49-F238E27FC236}">
              <a16:creationId xmlns:a16="http://schemas.microsoft.com/office/drawing/2014/main" id="{DCD06485-37A1-4ADE-94D8-670346D323A6}"/>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00" name="n_3aveValue【福祉施設】&#10;有形固定資産減価償却率">
          <a:extLst>
            <a:ext uri="{FF2B5EF4-FFF2-40B4-BE49-F238E27FC236}">
              <a16:creationId xmlns:a16="http://schemas.microsoft.com/office/drawing/2014/main" id="{E335BFF0-93BD-42B7-B6C1-49F615FB5A8D}"/>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a:extLst>
            <a:ext uri="{FF2B5EF4-FFF2-40B4-BE49-F238E27FC236}">
              <a16:creationId xmlns:a16="http://schemas.microsoft.com/office/drawing/2014/main" id="{57461C14-B09D-4F15-B40B-FF1AA1A21759}"/>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113047</xdr:rowOff>
    </xdr:from>
    <xdr:ext cx="405111" cy="259045"/>
    <xdr:sp macro="" textlink="">
      <xdr:nvSpPr>
        <xdr:cNvPr id="302" name="n_1mainValue【福祉施設】&#10;有形固定資産減価償却率">
          <a:extLst>
            <a:ext uri="{FF2B5EF4-FFF2-40B4-BE49-F238E27FC236}">
              <a16:creationId xmlns:a16="http://schemas.microsoft.com/office/drawing/2014/main" id="{D1AC77E6-A04B-4DF4-B2D2-18616C537B8B}"/>
            </a:ext>
          </a:extLst>
        </xdr:cNvPr>
        <xdr:cNvSpPr txBox="1"/>
      </xdr:nvSpPr>
      <xdr:spPr>
        <a:xfrm>
          <a:off x="358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303" name="n_2mainValue【福祉施設】&#10;有形固定資産減価償却率">
          <a:extLst>
            <a:ext uri="{FF2B5EF4-FFF2-40B4-BE49-F238E27FC236}">
              <a16:creationId xmlns:a16="http://schemas.microsoft.com/office/drawing/2014/main" id="{BCC4D588-8EDC-4B42-8464-529D1E967BB0}"/>
            </a:ext>
          </a:extLst>
        </xdr:cNvPr>
        <xdr:cNvSpPr txBox="1"/>
      </xdr:nvSpPr>
      <xdr:spPr>
        <a:xfrm>
          <a:off x="2705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04" name="n_3mainValue【福祉施設】&#10;有形固定資産減価償却率">
          <a:extLst>
            <a:ext uri="{FF2B5EF4-FFF2-40B4-BE49-F238E27FC236}">
              <a16:creationId xmlns:a16="http://schemas.microsoft.com/office/drawing/2014/main" id="{A51648EE-1CD5-4D46-A843-94A3D42ED2D7}"/>
            </a:ext>
          </a:extLst>
        </xdr:cNvPr>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E8475A5F-F2ED-40D5-87F3-CB89771FBA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C598FA4-E5DA-484C-8FE0-7ADDC69D6A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AC69ADB1-6BA0-42D7-B7CD-F3D85C330A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20FB49FC-D022-44B6-8D27-B0CD3B354D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3F40294D-2F1B-485C-BDE5-E1021C5D09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1E0ACAF3-6E79-4871-843C-C82C997AD0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B1ABFFFB-439D-4199-979B-DB4E19A4AC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8DFAD0ED-03EF-4757-A5EB-2CB5E95A56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C124B870-E50E-4466-A506-E27F13B2FF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28EFD27E-56B7-427C-8103-48EC0E4784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A58DD8AF-3F51-4252-8339-2A396B9E7F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A6D67F9F-BC0F-4D7D-A51F-43DB5266CBE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B5310A3A-8F2F-4FFE-9689-F19549DF7B2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445B2538-CB26-40BA-A99B-A6C6256DE5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42312CC4-9623-40B7-8E81-39A2A56618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5D8CC2B1-CDCD-47BA-83BC-37503EDAC0E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626C2582-8A2C-41B2-A6C6-460A7734E6A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DC95D4C9-C620-41DF-AF94-33AC9DBFC7D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71B54FFE-2EF7-4A5A-9B8D-8BF92677975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53B0704C-285F-44DB-B519-9247AAEE4D9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51193062-38C0-4EB1-A2F9-BE77CD363A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BA428C52-A588-4547-A194-A1FC72290A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BEFD2371-86F1-4220-81D7-D6F910F28A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a:extLst>
            <a:ext uri="{FF2B5EF4-FFF2-40B4-BE49-F238E27FC236}">
              <a16:creationId xmlns:a16="http://schemas.microsoft.com/office/drawing/2014/main" id="{010F9506-1AC0-4FC1-9FEF-491F87D218D1}"/>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a:extLst>
            <a:ext uri="{FF2B5EF4-FFF2-40B4-BE49-F238E27FC236}">
              <a16:creationId xmlns:a16="http://schemas.microsoft.com/office/drawing/2014/main" id="{E9FA98AB-F111-44C8-AB28-A2B6B21AD03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a:extLst>
            <a:ext uri="{FF2B5EF4-FFF2-40B4-BE49-F238E27FC236}">
              <a16:creationId xmlns:a16="http://schemas.microsoft.com/office/drawing/2014/main" id="{9D1FC4B9-91EC-4515-9A8F-B2D3EB527C3A}"/>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a:extLst>
            <a:ext uri="{FF2B5EF4-FFF2-40B4-BE49-F238E27FC236}">
              <a16:creationId xmlns:a16="http://schemas.microsoft.com/office/drawing/2014/main" id="{C76FB6CD-4BB4-40FA-A128-B89A05693996}"/>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a:extLst>
            <a:ext uri="{FF2B5EF4-FFF2-40B4-BE49-F238E27FC236}">
              <a16:creationId xmlns:a16="http://schemas.microsoft.com/office/drawing/2014/main" id="{BAF48252-6376-423B-BC46-39AD76955373}"/>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a:extLst>
            <a:ext uri="{FF2B5EF4-FFF2-40B4-BE49-F238E27FC236}">
              <a16:creationId xmlns:a16="http://schemas.microsoft.com/office/drawing/2014/main" id="{EAE4FC77-B01A-431F-AE13-D90B5219CC8C}"/>
            </a:ext>
          </a:extLst>
        </xdr:cNvPr>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a:extLst>
            <a:ext uri="{FF2B5EF4-FFF2-40B4-BE49-F238E27FC236}">
              <a16:creationId xmlns:a16="http://schemas.microsoft.com/office/drawing/2014/main" id="{6BC63FE9-2C91-400C-968C-C2A2914FD4FF}"/>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a:extLst>
            <a:ext uri="{FF2B5EF4-FFF2-40B4-BE49-F238E27FC236}">
              <a16:creationId xmlns:a16="http://schemas.microsoft.com/office/drawing/2014/main" id="{FD18651C-64C8-49E5-ADEA-846181DEA81F}"/>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2898A5E4-E47E-4BF6-94AB-7408224AD318}"/>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a:extLst>
            <a:ext uri="{FF2B5EF4-FFF2-40B4-BE49-F238E27FC236}">
              <a16:creationId xmlns:a16="http://schemas.microsoft.com/office/drawing/2014/main" id="{E4C8688A-C1F9-45D8-A311-3ACB2C88B8F6}"/>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a:extLst>
            <a:ext uri="{FF2B5EF4-FFF2-40B4-BE49-F238E27FC236}">
              <a16:creationId xmlns:a16="http://schemas.microsoft.com/office/drawing/2014/main" id="{712BAF28-2FA0-4C25-8654-A758754FFEB4}"/>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226B958E-EB8E-4D64-9964-FE5EBDD57D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0999CA2-7136-4220-B327-A024D71B50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8202BF0-EF4D-4E29-98ED-59FA28AC5C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1098EC0-6F23-4870-8BCB-C96FDAE05B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DD97959-839A-4547-A7E5-F55BA4A0CC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344" name="楕円 343">
          <a:extLst>
            <a:ext uri="{FF2B5EF4-FFF2-40B4-BE49-F238E27FC236}">
              <a16:creationId xmlns:a16="http://schemas.microsoft.com/office/drawing/2014/main" id="{44207C47-32DB-4DCF-B85A-839267EED5C1}"/>
            </a:ext>
          </a:extLst>
        </xdr:cNvPr>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54627</xdr:rowOff>
    </xdr:from>
    <xdr:ext cx="469744" cy="259045"/>
    <xdr:sp macro="" textlink="">
      <xdr:nvSpPr>
        <xdr:cNvPr id="345" name="【福祉施設】&#10;一人当たり面積該当値テキスト">
          <a:extLst>
            <a:ext uri="{FF2B5EF4-FFF2-40B4-BE49-F238E27FC236}">
              <a16:creationId xmlns:a16="http://schemas.microsoft.com/office/drawing/2014/main" id="{1584DA08-C347-44BE-8393-429C37B256B4}"/>
            </a:ext>
          </a:extLst>
        </xdr:cNvPr>
        <xdr:cNvSpPr txBox="1"/>
      </xdr:nvSpPr>
      <xdr:spPr>
        <a:xfrm>
          <a:off x="10515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76200</xdr:rowOff>
    </xdr:from>
    <xdr:to>
      <xdr:col>50</xdr:col>
      <xdr:colOff>165100</xdr:colOff>
      <xdr:row>83</xdr:row>
      <xdr:rowOff>6350</xdr:rowOff>
    </xdr:to>
    <xdr:sp macro="" textlink="">
      <xdr:nvSpPr>
        <xdr:cNvPr id="346" name="楕円 345">
          <a:extLst>
            <a:ext uri="{FF2B5EF4-FFF2-40B4-BE49-F238E27FC236}">
              <a16:creationId xmlns:a16="http://schemas.microsoft.com/office/drawing/2014/main" id="{9D4D7713-D1BA-4CEE-BEDE-D578AF0CC7FC}"/>
            </a:ext>
          </a:extLst>
        </xdr:cNvPr>
        <xdr:cNvSpPr/>
      </xdr:nvSpPr>
      <xdr:spPr>
        <a:xfrm>
          <a:off x="9588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127000</xdr:rowOff>
    </xdr:from>
    <xdr:to>
      <xdr:col>55</xdr:col>
      <xdr:colOff>0</xdr:colOff>
      <xdr:row>82</xdr:row>
      <xdr:rowOff>127000</xdr:rowOff>
    </xdr:to>
    <xdr:cxnSp macro="">
      <xdr:nvCxnSpPr>
        <xdr:cNvPr id="347" name="直線コネクタ 346">
          <a:extLst>
            <a:ext uri="{FF2B5EF4-FFF2-40B4-BE49-F238E27FC236}">
              <a16:creationId xmlns:a16="http://schemas.microsoft.com/office/drawing/2014/main" id="{B574796E-2499-4DEB-A8AA-11A7044DAFEA}"/>
            </a:ext>
          </a:extLst>
        </xdr:cNvPr>
        <xdr:cNvCxnSpPr/>
      </xdr:nvCxnSpPr>
      <xdr:spPr>
        <a:xfrm>
          <a:off x="9639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76200</xdr:rowOff>
    </xdr:from>
    <xdr:to>
      <xdr:col>46</xdr:col>
      <xdr:colOff>38100</xdr:colOff>
      <xdr:row>83</xdr:row>
      <xdr:rowOff>6350</xdr:rowOff>
    </xdr:to>
    <xdr:sp macro="" textlink="">
      <xdr:nvSpPr>
        <xdr:cNvPr id="348" name="楕円 347">
          <a:extLst>
            <a:ext uri="{FF2B5EF4-FFF2-40B4-BE49-F238E27FC236}">
              <a16:creationId xmlns:a16="http://schemas.microsoft.com/office/drawing/2014/main" id="{13E67E12-A6CA-40DF-B304-2401A4ECA4F9}"/>
            </a:ext>
          </a:extLst>
        </xdr:cNvPr>
        <xdr:cNvSpPr/>
      </xdr:nvSpPr>
      <xdr:spPr>
        <a:xfrm>
          <a:off x="869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127000</xdr:rowOff>
    </xdr:from>
    <xdr:to>
      <xdr:col>50</xdr:col>
      <xdr:colOff>114300</xdr:colOff>
      <xdr:row>82</xdr:row>
      <xdr:rowOff>127000</xdr:rowOff>
    </xdr:to>
    <xdr:cxnSp macro="">
      <xdr:nvCxnSpPr>
        <xdr:cNvPr id="349" name="直線コネクタ 348">
          <a:extLst>
            <a:ext uri="{FF2B5EF4-FFF2-40B4-BE49-F238E27FC236}">
              <a16:creationId xmlns:a16="http://schemas.microsoft.com/office/drawing/2014/main" id="{3591E224-AD27-465D-85D1-09B7CC78F58E}"/>
            </a:ext>
          </a:extLst>
        </xdr:cNvPr>
        <xdr:cNvCxnSpPr/>
      </xdr:nvCxnSpPr>
      <xdr:spPr>
        <a:xfrm>
          <a:off x="8750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88900</xdr:rowOff>
    </xdr:from>
    <xdr:to>
      <xdr:col>41</xdr:col>
      <xdr:colOff>101600</xdr:colOff>
      <xdr:row>83</xdr:row>
      <xdr:rowOff>19050</xdr:rowOff>
    </xdr:to>
    <xdr:sp macro="" textlink="">
      <xdr:nvSpPr>
        <xdr:cNvPr id="350" name="楕円 349">
          <a:extLst>
            <a:ext uri="{FF2B5EF4-FFF2-40B4-BE49-F238E27FC236}">
              <a16:creationId xmlns:a16="http://schemas.microsoft.com/office/drawing/2014/main" id="{DAED4B31-F6EA-4791-AB41-6D85B3B0A550}"/>
            </a:ext>
          </a:extLst>
        </xdr:cNvPr>
        <xdr:cNvSpPr/>
      </xdr:nvSpPr>
      <xdr:spPr>
        <a:xfrm>
          <a:off x="7810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127000</xdr:rowOff>
    </xdr:from>
    <xdr:to>
      <xdr:col>45</xdr:col>
      <xdr:colOff>177800</xdr:colOff>
      <xdr:row>82</xdr:row>
      <xdr:rowOff>139700</xdr:rowOff>
    </xdr:to>
    <xdr:cxnSp macro="">
      <xdr:nvCxnSpPr>
        <xdr:cNvPr id="351" name="直線コネクタ 350">
          <a:extLst>
            <a:ext uri="{FF2B5EF4-FFF2-40B4-BE49-F238E27FC236}">
              <a16:creationId xmlns:a16="http://schemas.microsoft.com/office/drawing/2014/main" id="{72D81C15-9AC0-4BF6-B61E-88F9025FB581}"/>
            </a:ext>
          </a:extLst>
        </xdr:cNvPr>
        <xdr:cNvCxnSpPr/>
      </xdr:nvCxnSpPr>
      <xdr:spPr>
        <a:xfrm flipV="1">
          <a:off x="7861300" y="1418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a:extLst>
            <a:ext uri="{FF2B5EF4-FFF2-40B4-BE49-F238E27FC236}">
              <a16:creationId xmlns:a16="http://schemas.microsoft.com/office/drawing/2014/main" id="{A98174EA-2604-4924-A53E-D637B6CE4BC7}"/>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a:extLst>
            <a:ext uri="{FF2B5EF4-FFF2-40B4-BE49-F238E27FC236}">
              <a16:creationId xmlns:a16="http://schemas.microsoft.com/office/drawing/2014/main" id="{E6842D5A-D6B4-4033-8732-48D95BE11DA9}"/>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a:extLst>
            <a:ext uri="{FF2B5EF4-FFF2-40B4-BE49-F238E27FC236}">
              <a16:creationId xmlns:a16="http://schemas.microsoft.com/office/drawing/2014/main" id="{E2F0C957-4B29-4027-9ACD-1283A364D9EC}"/>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a:extLst>
            <a:ext uri="{FF2B5EF4-FFF2-40B4-BE49-F238E27FC236}">
              <a16:creationId xmlns:a16="http://schemas.microsoft.com/office/drawing/2014/main" id="{5C0A8820-05A1-4ECA-87DA-F95548892D9C}"/>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168927</xdr:rowOff>
    </xdr:from>
    <xdr:ext cx="469744" cy="259045"/>
    <xdr:sp macro="" textlink="">
      <xdr:nvSpPr>
        <xdr:cNvPr id="356" name="n_1mainValue【福祉施設】&#10;一人当たり面積">
          <a:extLst>
            <a:ext uri="{FF2B5EF4-FFF2-40B4-BE49-F238E27FC236}">
              <a16:creationId xmlns:a16="http://schemas.microsoft.com/office/drawing/2014/main" id="{4608854C-021E-4B79-B70C-7D9B3BA66F4F}"/>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57" name="n_2mainValue【福祉施設】&#10;一人当たり面積">
          <a:extLst>
            <a:ext uri="{FF2B5EF4-FFF2-40B4-BE49-F238E27FC236}">
              <a16:creationId xmlns:a16="http://schemas.microsoft.com/office/drawing/2014/main" id="{276CFADE-711C-48BC-B7B6-F5BEEAC1C067}"/>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10177</xdr:rowOff>
    </xdr:from>
    <xdr:ext cx="469744" cy="259045"/>
    <xdr:sp macro="" textlink="">
      <xdr:nvSpPr>
        <xdr:cNvPr id="358" name="n_3mainValue【福祉施設】&#10;一人当たり面積">
          <a:extLst>
            <a:ext uri="{FF2B5EF4-FFF2-40B4-BE49-F238E27FC236}">
              <a16:creationId xmlns:a16="http://schemas.microsoft.com/office/drawing/2014/main" id="{A2ACDBD9-EAD2-413E-9CBE-FFF1D6020506}"/>
            </a:ext>
          </a:extLst>
        </xdr:cNvPr>
        <xdr:cNvSpPr txBox="1"/>
      </xdr:nvSpPr>
      <xdr:spPr>
        <a:xfrm>
          <a:off x="7626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7D589134-F958-4402-BAC4-3C70D43476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D8BD3A66-6483-47FE-9F1E-DB215FD240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B4F3D892-5A70-40A5-8F9C-3782B73C6D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957E451B-4D9A-4319-8CA3-5307E32A2C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2EA0717E-60E1-429B-90A9-5F0264A406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FB2D3879-8B21-47E1-A3D2-20B9AE10EB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5E8DAAE6-61BA-4CD6-A8ED-693F716AFB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D9376AF6-B192-48F6-A98A-F1ACA54D233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7FD8CA15-4AC1-45D6-9B4D-3708366FF7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2EE3960F-295A-442C-90B5-624B575F846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2C384A11-8818-4D92-95F7-B34D2009D8F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E8D363D7-23E7-4290-B2CA-8587183ECFB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8B0A72B2-05B2-4C92-B1AD-3B97EAB3660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D05B8B96-1ECE-45BD-9175-83709651E8C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D51D8FF5-3814-478B-8E96-87507667623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AD80D343-0946-42FD-A05D-7B927F56AB4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89C96E5B-C010-46F2-A40A-9C54FB8EBDA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2CA556A7-8A4F-4DB6-B2E7-6931D6E33E1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7BDE1C8E-B799-4522-AA46-3233B41ED02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8B861C1C-0B40-4405-B28A-072DF21AD4B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4FD21BB3-AE8F-45B1-BCB7-C948FDC85B1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F878A96F-F83E-4660-B0B7-F2D0A8A5A9D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8D344860-17C5-423B-9891-2D8C24C38F2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84E92B02-030F-43F0-8B10-E517552C977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C9D220E7-8B31-4B0E-9A67-F6A3B379DD0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a:extLst>
            <a:ext uri="{FF2B5EF4-FFF2-40B4-BE49-F238E27FC236}">
              <a16:creationId xmlns:a16="http://schemas.microsoft.com/office/drawing/2014/main" id="{09C67C4E-DF97-4DAD-B293-285F8538CCFE}"/>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6BBB4F52-0CCC-4791-BE00-4BFCAC834A3F}"/>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a:extLst>
            <a:ext uri="{FF2B5EF4-FFF2-40B4-BE49-F238E27FC236}">
              <a16:creationId xmlns:a16="http://schemas.microsoft.com/office/drawing/2014/main" id="{3DD1A7C4-C282-40A5-AF84-0AD3936754DB}"/>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a:extLst>
            <a:ext uri="{FF2B5EF4-FFF2-40B4-BE49-F238E27FC236}">
              <a16:creationId xmlns:a16="http://schemas.microsoft.com/office/drawing/2014/main" id="{73DCAE46-78C4-46D8-9E2C-7F415BDE321C}"/>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a:extLst>
            <a:ext uri="{FF2B5EF4-FFF2-40B4-BE49-F238E27FC236}">
              <a16:creationId xmlns:a16="http://schemas.microsoft.com/office/drawing/2014/main" id="{2C6D8895-EE13-4E04-9C99-EB608F32F3F2}"/>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09AD0634-AC4D-493A-B020-FC82DE62A4E2}"/>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a:extLst>
            <a:ext uri="{FF2B5EF4-FFF2-40B4-BE49-F238E27FC236}">
              <a16:creationId xmlns:a16="http://schemas.microsoft.com/office/drawing/2014/main" id="{316EB99C-E03B-46A8-AE2F-5BF2E4D0AAD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a:extLst>
            <a:ext uri="{FF2B5EF4-FFF2-40B4-BE49-F238E27FC236}">
              <a16:creationId xmlns:a16="http://schemas.microsoft.com/office/drawing/2014/main" id="{74E93511-889F-48A4-B3EB-167584966A95}"/>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a:extLst>
            <a:ext uri="{FF2B5EF4-FFF2-40B4-BE49-F238E27FC236}">
              <a16:creationId xmlns:a16="http://schemas.microsoft.com/office/drawing/2014/main" id="{EA6CC7F9-6B5E-452D-984D-DADD8A54203A}"/>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a:extLst>
            <a:ext uri="{FF2B5EF4-FFF2-40B4-BE49-F238E27FC236}">
              <a16:creationId xmlns:a16="http://schemas.microsoft.com/office/drawing/2014/main" id="{39905DF6-4E5F-4524-B1C7-F930BD44AD75}"/>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a:extLst>
            <a:ext uri="{FF2B5EF4-FFF2-40B4-BE49-F238E27FC236}">
              <a16:creationId xmlns:a16="http://schemas.microsoft.com/office/drawing/2014/main" id="{B5EE07D8-8E88-40C7-A775-4FEEBC063824}"/>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AEAFD36-A823-4D00-ABCD-84A3AF55D5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00C2C11-6301-404D-8BE0-536FBE088F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AAC5DF5-146B-46EC-9268-B8DD787B757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FE8DA35-E83D-4C06-A20D-AAB0A08FE0E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38BB4E3-0B26-427F-A9A4-35CFEF4FEA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44994</xdr:rowOff>
    </xdr:from>
    <xdr:to>
      <xdr:col>24</xdr:col>
      <xdr:colOff>114300</xdr:colOff>
      <xdr:row>106</xdr:row>
      <xdr:rowOff>146594</xdr:rowOff>
    </xdr:to>
    <xdr:sp macro="" textlink="">
      <xdr:nvSpPr>
        <xdr:cNvPr id="400" name="楕円 399">
          <a:extLst>
            <a:ext uri="{FF2B5EF4-FFF2-40B4-BE49-F238E27FC236}">
              <a16:creationId xmlns:a16="http://schemas.microsoft.com/office/drawing/2014/main" id="{9C87AA04-EA29-4A77-BC6D-5CE733A06693}"/>
            </a:ext>
          </a:extLst>
        </xdr:cNvPr>
        <xdr:cNvSpPr/>
      </xdr:nvSpPr>
      <xdr:spPr>
        <a:xfrm>
          <a:off x="4584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23421</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79F86912-3396-40C7-918A-277B11B55714}"/>
            </a:ext>
          </a:extLst>
        </xdr:cNvPr>
        <xdr:cNvSpPr txBox="1"/>
      </xdr:nvSpPr>
      <xdr:spPr>
        <a:xfrm>
          <a:off x="4673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30299</xdr:rowOff>
    </xdr:from>
    <xdr:to>
      <xdr:col>20</xdr:col>
      <xdr:colOff>38100</xdr:colOff>
      <xdr:row>106</xdr:row>
      <xdr:rowOff>131899</xdr:rowOff>
    </xdr:to>
    <xdr:sp macro="" textlink="">
      <xdr:nvSpPr>
        <xdr:cNvPr id="402" name="楕円 401">
          <a:extLst>
            <a:ext uri="{FF2B5EF4-FFF2-40B4-BE49-F238E27FC236}">
              <a16:creationId xmlns:a16="http://schemas.microsoft.com/office/drawing/2014/main" id="{433870B9-3CE0-4637-AF2A-C2B48A547F84}"/>
            </a:ext>
          </a:extLst>
        </xdr:cNvPr>
        <xdr:cNvSpPr/>
      </xdr:nvSpPr>
      <xdr:spPr>
        <a:xfrm>
          <a:off x="3746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81099</xdr:rowOff>
    </xdr:from>
    <xdr:to>
      <xdr:col>24</xdr:col>
      <xdr:colOff>63500</xdr:colOff>
      <xdr:row>106</xdr:row>
      <xdr:rowOff>95794</xdr:rowOff>
    </xdr:to>
    <xdr:cxnSp macro="">
      <xdr:nvCxnSpPr>
        <xdr:cNvPr id="403" name="直線コネクタ 402">
          <a:extLst>
            <a:ext uri="{FF2B5EF4-FFF2-40B4-BE49-F238E27FC236}">
              <a16:creationId xmlns:a16="http://schemas.microsoft.com/office/drawing/2014/main" id="{E7FC79A9-D688-49BF-B2A2-6D46C3894913}"/>
            </a:ext>
          </a:extLst>
        </xdr:cNvPr>
        <xdr:cNvCxnSpPr/>
      </xdr:nvCxnSpPr>
      <xdr:spPr>
        <a:xfrm>
          <a:off x="3797300" y="182547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xdr:rowOff>
    </xdr:from>
    <xdr:to>
      <xdr:col>15</xdr:col>
      <xdr:colOff>101600</xdr:colOff>
      <xdr:row>106</xdr:row>
      <xdr:rowOff>110671</xdr:rowOff>
    </xdr:to>
    <xdr:sp macro="" textlink="">
      <xdr:nvSpPr>
        <xdr:cNvPr id="404" name="楕円 403">
          <a:extLst>
            <a:ext uri="{FF2B5EF4-FFF2-40B4-BE49-F238E27FC236}">
              <a16:creationId xmlns:a16="http://schemas.microsoft.com/office/drawing/2014/main" id="{F506C26D-6199-4742-A8A5-F0860F6AD623}"/>
            </a:ext>
          </a:extLst>
        </xdr:cNvPr>
        <xdr:cNvSpPr/>
      </xdr:nvSpPr>
      <xdr:spPr>
        <a:xfrm>
          <a:off x="2857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59871</xdr:rowOff>
    </xdr:from>
    <xdr:to>
      <xdr:col>19</xdr:col>
      <xdr:colOff>177800</xdr:colOff>
      <xdr:row>106</xdr:row>
      <xdr:rowOff>81099</xdr:rowOff>
    </xdr:to>
    <xdr:cxnSp macro="">
      <xdr:nvCxnSpPr>
        <xdr:cNvPr id="405" name="直線コネクタ 404">
          <a:extLst>
            <a:ext uri="{FF2B5EF4-FFF2-40B4-BE49-F238E27FC236}">
              <a16:creationId xmlns:a16="http://schemas.microsoft.com/office/drawing/2014/main" id="{934450A6-2276-4986-9BEF-45F8C2B4B3E4}"/>
            </a:ext>
          </a:extLst>
        </xdr:cNvPr>
        <xdr:cNvCxnSpPr/>
      </xdr:nvCxnSpPr>
      <xdr:spPr>
        <a:xfrm>
          <a:off x="2908300" y="182335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406" name="楕円 405">
          <a:extLst>
            <a:ext uri="{FF2B5EF4-FFF2-40B4-BE49-F238E27FC236}">
              <a16:creationId xmlns:a16="http://schemas.microsoft.com/office/drawing/2014/main" id="{2E374931-E4F5-425A-B69A-7BF93A4AEC8D}"/>
            </a:ext>
          </a:extLst>
        </xdr:cNvPr>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27214</xdr:rowOff>
    </xdr:from>
    <xdr:to>
      <xdr:col>15</xdr:col>
      <xdr:colOff>50800</xdr:colOff>
      <xdr:row>106</xdr:row>
      <xdr:rowOff>59871</xdr:rowOff>
    </xdr:to>
    <xdr:cxnSp macro="">
      <xdr:nvCxnSpPr>
        <xdr:cNvPr id="407" name="直線コネクタ 406">
          <a:extLst>
            <a:ext uri="{FF2B5EF4-FFF2-40B4-BE49-F238E27FC236}">
              <a16:creationId xmlns:a16="http://schemas.microsoft.com/office/drawing/2014/main" id="{C2C9D88E-6484-4403-ACD3-8AAF0CCE79C1}"/>
            </a:ext>
          </a:extLst>
        </xdr:cNvPr>
        <xdr:cNvCxnSpPr/>
      </xdr:nvCxnSpPr>
      <xdr:spPr>
        <a:xfrm>
          <a:off x="2019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a:extLst>
            <a:ext uri="{FF2B5EF4-FFF2-40B4-BE49-F238E27FC236}">
              <a16:creationId xmlns:a16="http://schemas.microsoft.com/office/drawing/2014/main" id="{6078B91A-E21B-4077-BF60-D3C2A5CE7AB8}"/>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a:extLst>
            <a:ext uri="{FF2B5EF4-FFF2-40B4-BE49-F238E27FC236}">
              <a16:creationId xmlns:a16="http://schemas.microsoft.com/office/drawing/2014/main" id="{DF99BD7E-4C6D-4167-B1C4-9B577DC419CC}"/>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a:extLst>
            <a:ext uri="{FF2B5EF4-FFF2-40B4-BE49-F238E27FC236}">
              <a16:creationId xmlns:a16="http://schemas.microsoft.com/office/drawing/2014/main" id="{28AEC9AC-25FE-45A6-BCC7-1A13AB6B8726}"/>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a:extLst>
            <a:ext uri="{FF2B5EF4-FFF2-40B4-BE49-F238E27FC236}">
              <a16:creationId xmlns:a16="http://schemas.microsoft.com/office/drawing/2014/main" id="{F5C56180-F1A0-408F-AD6C-A7F34FD15216}"/>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123026</xdr:rowOff>
    </xdr:from>
    <xdr:ext cx="405111" cy="259045"/>
    <xdr:sp macro="" textlink="">
      <xdr:nvSpPr>
        <xdr:cNvPr id="412" name="n_1mainValue【市民会館】&#10;有形固定資産減価償却率">
          <a:extLst>
            <a:ext uri="{FF2B5EF4-FFF2-40B4-BE49-F238E27FC236}">
              <a16:creationId xmlns:a16="http://schemas.microsoft.com/office/drawing/2014/main" id="{C92577ED-8B5C-4871-8975-4468773C5189}"/>
            </a:ext>
          </a:extLst>
        </xdr:cNvPr>
        <xdr:cNvSpPr txBox="1"/>
      </xdr:nvSpPr>
      <xdr:spPr>
        <a:xfrm>
          <a:off x="3582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101798</xdr:rowOff>
    </xdr:from>
    <xdr:ext cx="405111" cy="259045"/>
    <xdr:sp macro="" textlink="">
      <xdr:nvSpPr>
        <xdr:cNvPr id="413" name="n_2mainValue【市民会館】&#10;有形固定資産減価償却率">
          <a:extLst>
            <a:ext uri="{FF2B5EF4-FFF2-40B4-BE49-F238E27FC236}">
              <a16:creationId xmlns:a16="http://schemas.microsoft.com/office/drawing/2014/main" id="{4219E18D-E766-4F58-874C-79361C8F6BDF}"/>
            </a:ext>
          </a:extLst>
        </xdr:cNvPr>
        <xdr:cNvSpPr txBox="1"/>
      </xdr:nvSpPr>
      <xdr:spPr>
        <a:xfrm>
          <a:off x="2705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414" name="n_3mainValue【市民会館】&#10;有形固定資産減価償却率">
          <a:extLst>
            <a:ext uri="{FF2B5EF4-FFF2-40B4-BE49-F238E27FC236}">
              <a16:creationId xmlns:a16="http://schemas.microsoft.com/office/drawing/2014/main" id="{0BA37A54-F82D-488D-8955-A246675BC561}"/>
            </a:ext>
          </a:extLst>
        </xdr:cNvPr>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6C30294F-B45E-49D9-B659-180D4FC528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4E183B47-B2DC-4E4B-9B21-D257AC2927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7F564DAB-84BB-46E9-8C46-B1E58D5A87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4E2B2522-A3B3-427E-9DE9-02FB84AFF8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9A8988ED-0BDB-41C4-9F96-078A77252C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40AD5EED-DE4B-42C3-91B0-9FC0E8F472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30E168A6-9D8C-4DFE-B1DF-21E54C4D7C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B27E9BE6-D338-4E17-8250-BFB4CA27F4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2C850A46-FF07-465A-B3FC-A751A3F370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9313393D-D939-4706-8B9D-770310DFAE1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21824ECE-1BD0-444B-BFD7-056750162AF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77F6CA06-6B49-406C-B195-E1A61098DF6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7EC4CD31-70E8-4A46-9134-EF57AD78B7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DA2A20EE-BB78-427F-B72F-3077A52499F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9825BDB8-B3C4-4F4B-9DA6-51E6515BD7F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25C23723-AF3D-4757-8BBD-7B2BD574B4B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3A83C5B6-D3FD-4657-B4CA-79107226457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E2F144E0-3B9A-4EE5-861F-8DE53EA592A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C59FEE3B-F3C0-4CF4-BF30-8020A654C7B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B1F55E6C-A691-4835-BCD3-813B09B389D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93DA8148-BB83-4E61-ACBC-6AC4AAB5438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CA232BEA-CE75-43CD-ADD7-77FFE78CC52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FE8DB584-31FB-4234-9A4C-F94587DAC5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a:extLst>
            <a:ext uri="{FF2B5EF4-FFF2-40B4-BE49-F238E27FC236}">
              <a16:creationId xmlns:a16="http://schemas.microsoft.com/office/drawing/2014/main" id="{ED7E0F17-1A4F-4AB9-B2D3-030142C2A01B}"/>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a:extLst>
            <a:ext uri="{FF2B5EF4-FFF2-40B4-BE49-F238E27FC236}">
              <a16:creationId xmlns:a16="http://schemas.microsoft.com/office/drawing/2014/main" id="{53B98ED9-019E-4671-A48A-58B3783D8310}"/>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a:extLst>
            <a:ext uri="{FF2B5EF4-FFF2-40B4-BE49-F238E27FC236}">
              <a16:creationId xmlns:a16="http://schemas.microsoft.com/office/drawing/2014/main" id="{68A3DCEE-50FB-4D02-A85B-3FEEBF7E0E8A}"/>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a:extLst>
            <a:ext uri="{FF2B5EF4-FFF2-40B4-BE49-F238E27FC236}">
              <a16:creationId xmlns:a16="http://schemas.microsoft.com/office/drawing/2014/main" id="{D551F56E-D72D-4FDC-A171-4FFBBC195BFA}"/>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a:extLst>
            <a:ext uri="{FF2B5EF4-FFF2-40B4-BE49-F238E27FC236}">
              <a16:creationId xmlns:a16="http://schemas.microsoft.com/office/drawing/2014/main" id="{E3A66E2E-704D-4472-BCBB-BAC130E147B1}"/>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3" name="【市民会館】&#10;一人当たり面積平均値テキスト">
          <a:extLst>
            <a:ext uri="{FF2B5EF4-FFF2-40B4-BE49-F238E27FC236}">
              <a16:creationId xmlns:a16="http://schemas.microsoft.com/office/drawing/2014/main" id="{756E7633-4348-4076-84AA-42FA87378499}"/>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a:extLst>
            <a:ext uri="{FF2B5EF4-FFF2-40B4-BE49-F238E27FC236}">
              <a16:creationId xmlns:a16="http://schemas.microsoft.com/office/drawing/2014/main" id="{698E2F09-0DF0-40F3-8EF8-16ED54B23B4C}"/>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a:extLst>
            <a:ext uri="{FF2B5EF4-FFF2-40B4-BE49-F238E27FC236}">
              <a16:creationId xmlns:a16="http://schemas.microsoft.com/office/drawing/2014/main" id="{276CD025-5529-4FEC-BC83-D317C178328E}"/>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a:extLst>
            <a:ext uri="{FF2B5EF4-FFF2-40B4-BE49-F238E27FC236}">
              <a16:creationId xmlns:a16="http://schemas.microsoft.com/office/drawing/2014/main" id="{3975E39F-0449-4FD3-B3E0-C717E7E0B2E9}"/>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a:extLst>
            <a:ext uri="{FF2B5EF4-FFF2-40B4-BE49-F238E27FC236}">
              <a16:creationId xmlns:a16="http://schemas.microsoft.com/office/drawing/2014/main" id="{141E3765-7C01-409D-B207-5D15845C9D74}"/>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a:extLst>
            <a:ext uri="{FF2B5EF4-FFF2-40B4-BE49-F238E27FC236}">
              <a16:creationId xmlns:a16="http://schemas.microsoft.com/office/drawing/2014/main" id="{5E7DB678-D655-40C5-B26F-38709CAA1F19}"/>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E8820504-8844-4710-9965-7FBA01F8539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C8FBD8-5B5D-4199-9432-EB435B0475D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558DEAFC-39A2-4516-9DDB-CF7F9A6D04F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C4F26DD-7106-43CF-973F-1391F6C92B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47B30C3D-338F-4764-903D-F3157718B01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54" name="楕円 453">
          <a:extLst>
            <a:ext uri="{FF2B5EF4-FFF2-40B4-BE49-F238E27FC236}">
              <a16:creationId xmlns:a16="http://schemas.microsoft.com/office/drawing/2014/main" id="{566F0ACD-4D73-4B0E-971E-A5573FB1E99B}"/>
            </a:ext>
          </a:extLst>
        </xdr:cNvPr>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55" name="【市民会館】&#10;一人当たり面積該当値テキスト">
          <a:extLst>
            <a:ext uri="{FF2B5EF4-FFF2-40B4-BE49-F238E27FC236}">
              <a16:creationId xmlns:a16="http://schemas.microsoft.com/office/drawing/2014/main" id="{3CD5BB8B-FD46-4A6C-ABFC-ACB0828C71A2}"/>
            </a:ext>
          </a:extLst>
        </xdr:cNvPr>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56" name="楕円 455">
          <a:extLst>
            <a:ext uri="{FF2B5EF4-FFF2-40B4-BE49-F238E27FC236}">
              <a16:creationId xmlns:a16="http://schemas.microsoft.com/office/drawing/2014/main" id="{35548FA9-B08C-4633-BECC-B9A7259BCA7D}"/>
            </a:ext>
          </a:extLst>
        </xdr:cNvPr>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140970</xdr:rowOff>
    </xdr:to>
    <xdr:cxnSp macro="">
      <xdr:nvCxnSpPr>
        <xdr:cNvPr id="457" name="直線コネクタ 456">
          <a:extLst>
            <a:ext uri="{FF2B5EF4-FFF2-40B4-BE49-F238E27FC236}">
              <a16:creationId xmlns:a16="http://schemas.microsoft.com/office/drawing/2014/main" id="{C9920FB3-5EA3-405E-9D67-CBFDC8206DE5}"/>
            </a:ext>
          </a:extLst>
        </xdr:cNvPr>
        <xdr:cNvCxnSpPr/>
      </xdr:nvCxnSpPr>
      <xdr:spPr>
        <a:xfrm flipV="1">
          <a:off x="9639300" y="1813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58" name="楕円 457">
          <a:extLst>
            <a:ext uri="{FF2B5EF4-FFF2-40B4-BE49-F238E27FC236}">
              <a16:creationId xmlns:a16="http://schemas.microsoft.com/office/drawing/2014/main" id="{E25F6DE1-5E69-4214-9230-3476B1EA3899}"/>
            </a:ext>
          </a:extLst>
        </xdr:cNvPr>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140970</xdr:rowOff>
    </xdr:to>
    <xdr:cxnSp macro="">
      <xdr:nvCxnSpPr>
        <xdr:cNvPr id="459" name="直線コネクタ 458">
          <a:extLst>
            <a:ext uri="{FF2B5EF4-FFF2-40B4-BE49-F238E27FC236}">
              <a16:creationId xmlns:a16="http://schemas.microsoft.com/office/drawing/2014/main" id="{960D4427-BB01-4E2E-A469-B55A46C18CB5}"/>
            </a:ext>
          </a:extLst>
        </xdr:cNvPr>
        <xdr:cNvCxnSpPr/>
      </xdr:nvCxnSpPr>
      <xdr:spPr>
        <a:xfrm>
          <a:off x="8750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97789</xdr:rowOff>
    </xdr:from>
    <xdr:to>
      <xdr:col>41</xdr:col>
      <xdr:colOff>101600</xdr:colOff>
      <xdr:row>106</xdr:row>
      <xdr:rowOff>27939</xdr:rowOff>
    </xdr:to>
    <xdr:sp macro="" textlink="">
      <xdr:nvSpPr>
        <xdr:cNvPr id="460" name="楕円 459">
          <a:extLst>
            <a:ext uri="{FF2B5EF4-FFF2-40B4-BE49-F238E27FC236}">
              <a16:creationId xmlns:a16="http://schemas.microsoft.com/office/drawing/2014/main" id="{33B27C78-6DD6-4A5E-8E80-0FA2919D938C}"/>
            </a:ext>
          </a:extLst>
        </xdr:cNvPr>
        <xdr:cNvSpPr/>
      </xdr:nvSpPr>
      <xdr:spPr>
        <a:xfrm>
          <a:off x="781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148589</xdr:rowOff>
    </xdr:to>
    <xdr:cxnSp macro="">
      <xdr:nvCxnSpPr>
        <xdr:cNvPr id="461" name="直線コネクタ 460">
          <a:extLst>
            <a:ext uri="{FF2B5EF4-FFF2-40B4-BE49-F238E27FC236}">
              <a16:creationId xmlns:a16="http://schemas.microsoft.com/office/drawing/2014/main" id="{E2C8BCC4-63B4-4F0E-A2A0-50AC73D0DC4D}"/>
            </a:ext>
          </a:extLst>
        </xdr:cNvPr>
        <xdr:cNvCxnSpPr/>
      </xdr:nvCxnSpPr>
      <xdr:spPr>
        <a:xfrm flipV="1">
          <a:off x="7861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2" name="n_1aveValue【市民会館】&#10;一人当たり面積">
          <a:extLst>
            <a:ext uri="{FF2B5EF4-FFF2-40B4-BE49-F238E27FC236}">
              <a16:creationId xmlns:a16="http://schemas.microsoft.com/office/drawing/2014/main" id="{69E86520-F6CA-484C-8347-A4CF66085CA2}"/>
            </a:ext>
          </a:extLst>
        </xdr:cNvPr>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3" name="n_2aveValue【市民会館】&#10;一人当たり面積">
          <a:extLst>
            <a:ext uri="{FF2B5EF4-FFF2-40B4-BE49-F238E27FC236}">
              <a16:creationId xmlns:a16="http://schemas.microsoft.com/office/drawing/2014/main" id="{0C8342E6-B5E1-4474-8FA6-56A8056A409A}"/>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4" name="n_3aveValue【市民会館】&#10;一人当たり面積">
          <a:extLst>
            <a:ext uri="{FF2B5EF4-FFF2-40B4-BE49-F238E27FC236}">
              <a16:creationId xmlns:a16="http://schemas.microsoft.com/office/drawing/2014/main" id="{301213DE-570B-4593-81A7-332C294DF309}"/>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a:extLst>
            <a:ext uri="{FF2B5EF4-FFF2-40B4-BE49-F238E27FC236}">
              <a16:creationId xmlns:a16="http://schemas.microsoft.com/office/drawing/2014/main" id="{2C3C09B4-67A8-44C5-888E-51C37D844249}"/>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11447</xdr:rowOff>
    </xdr:from>
    <xdr:ext cx="469744" cy="259045"/>
    <xdr:sp macro="" textlink="">
      <xdr:nvSpPr>
        <xdr:cNvPr id="466" name="n_1mainValue【市民会館】&#10;一人当たり面積">
          <a:extLst>
            <a:ext uri="{FF2B5EF4-FFF2-40B4-BE49-F238E27FC236}">
              <a16:creationId xmlns:a16="http://schemas.microsoft.com/office/drawing/2014/main" id="{A6203795-A333-477F-AB0D-2A6D36AC5100}"/>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11447</xdr:rowOff>
    </xdr:from>
    <xdr:ext cx="469744" cy="259045"/>
    <xdr:sp macro="" textlink="">
      <xdr:nvSpPr>
        <xdr:cNvPr id="467" name="n_2mainValue【市民会館】&#10;一人当たり面積">
          <a:extLst>
            <a:ext uri="{FF2B5EF4-FFF2-40B4-BE49-F238E27FC236}">
              <a16:creationId xmlns:a16="http://schemas.microsoft.com/office/drawing/2014/main" id="{3BEB18BD-9383-47A6-8098-ACC7A164F39D}"/>
            </a:ext>
          </a:extLst>
        </xdr:cNvPr>
        <xdr:cNvSpPr txBox="1"/>
      </xdr:nvSpPr>
      <xdr:spPr>
        <a:xfrm>
          <a:off x="8515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19066</xdr:rowOff>
    </xdr:from>
    <xdr:ext cx="469744" cy="259045"/>
    <xdr:sp macro="" textlink="">
      <xdr:nvSpPr>
        <xdr:cNvPr id="468" name="n_3mainValue【市民会館】&#10;一人当たり面積">
          <a:extLst>
            <a:ext uri="{FF2B5EF4-FFF2-40B4-BE49-F238E27FC236}">
              <a16:creationId xmlns:a16="http://schemas.microsoft.com/office/drawing/2014/main" id="{BA48D688-1E05-42B5-A12B-2B5281F9C156}"/>
            </a:ext>
          </a:extLst>
        </xdr:cNvPr>
        <xdr:cNvSpPr txBox="1"/>
      </xdr:nvSpPr>
      <xdr:spPr>
        <a:xfrm>
          <a:off x="7626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2B411DCF-626F-4E6C-AA5B-774C9DE936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9094E983-B3DC-48A1-9BA2-00DB2E8148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C4F64207-6B92-4C73-A007-E581270106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9E868459-32B3-4F90-98E5-7FFF134FE7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58B2C4AC-7F80-4A21-A675-008B6F0D3A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3B84ECAB-1045-4369-AE39-AE707C2168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A107FE05-CDD4-4CFE-8A5F-7BE7F1FC49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FE09FA69-6361-4FCF-ADFD-91B8AC00B3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5136222A-B97B-4514-B534-6B6FCF42F6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C4AA368B-D340-400B-93E0-5E966FE2E6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407757EC-E517-4AF5-97D1-5080CE3933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91FF8B1A-FEB5-4625-93BB-624C7EFC6CA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8CE7C01F-A8F9-4DAC-8C94-D77A64F6F7A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62AA5F03-16B4-4B9B-8DA0-E1AB5C05286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45B4029B-7F60-43B5-B40A-6709DB1BA0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6DB4E92E-3460-417A-8E2F-F115062DA4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881AB29F-5E90-4B83-AB86-4209D9966D0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9A1DADF6-255E-4560-92CD-15B722AE2CC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C95B4BFF-F7A6-4BC7-8EF3-0BE55FFB7B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65B8E10F-E208-4E3A-8A5A-08EE76CEAD5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56203D33-E619-48ED-AAC1-9056E0E430E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BE9B9FFB-4035-4DEE-A2C6-3C436332F1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D4B7E2E5-1ABF-44DA-B0C6-E3E5F60AC53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B31865BD-CB39-41B7-8E19-B27A4B7380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a:extLst>
            <a:ext uri="{FF2B5EF4-FFF2-40B4-BE49-F238E27FC236}">
              <a16:creationId xmlns:a16="http://schemas.microsoft.com/office/drawing/2014/main" id="{1A0FC365-A8A2-4E06-9E2D-AD149788D197}"/>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DF9A35D7-E69C-4021-8C9D-E906FADABBA3}"/>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a:extLst>
            <a:ext uri="{FF2B5EF4-FFF2-40B4-BE49-F238E27FC236}">
              <a16:creationId xmlns:a16="http://schemas.microsoft.com/office/drawing/2014/main" id="{0011C140-5EDC-43A8-8732-0F99C212EBCE}"/>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33BA2D98-40AB-4BDE-9A71-F2FC9571452D}"/>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a:extLst>
            <a:ext uri="{FF2B5EF4-FFF2-40B4-BE49-F238E27FC236}">
              <a16:creationId xmlns:a16="http://schemas.microsoft.com/office/drawing/2014/main" id="{A160AB29-3B9F-432F-8571-F17EFDE17847}"/>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6EF183F8-695B-4051-947D-26C959C2452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a:extLst>
            <a:ext uri="{FF2B5EF4-FFF2-40B4-BE49-F238E27FC236}">
              <a16:creationId xmlns:a16="http://schemas.microsoft.com/office/drawing/2014/main" id="{E1402026-0019-4418-BEED-C8587A862409}"/>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a:extLst>
            <a:ext uri="{FF2B5EF4-FFF2-40B4-BE49-F238E27FC236}">
              <a16:creationId xmlns:a16="http://schemas.microsoft.com/office/drawing/2014/main" id="{F550D1ED-EFBE-45D6-943C-93609FCDB5AF}"/>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a:extLst>
            <a:ext uri="{FF2B5EF4-FFF2-40B4-BE49-F238E27FC236}">
              <a16:creationId xmlns:a16="http://schemas.microsoft.com/office/drawing/2014/main" id="{A1CE3A34-9842-4F01-B8B7-71D73F14B93E}"/>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a:extLst>
            <a:ext uri="{FF2B5EF4-FFF2-40B4-BE49-F238E27FC236}">
              <a16:creationId xmlns:a16="http://schemas.microsoft.com/office/drawing/2014/main" id="{C85B30D5-A21C-40A4-B5D6-757EEB5A7DFF}"/>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a:extLst>
            <a:ext uri="{FF2B5EF4-FFF2-40B4-BE49-F238E27FC236}">
              <a16:creationId xmlns:a16="http://schemas.microsoft.com/office/drawing/2014/main" id="{A68AA2C0-6A4D-4CA6-B5AF-EBDF8582368B}"/>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92C23610-03C4-4480-825E-7B2A80AE0A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68A870FE-671E-4DE3-AD0A-CECA6C5F0F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F4C9EB04-D2A7-4355-89BA-D0F5BD3A0F5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609DD06F-F91D-4BCE-80A8-DB6F3339FC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8D4F4A81-C2DD-4480-976B-60504217CA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509" name="楕円 508">
          <a:extLst>
            <a:ext uri="{FF2B5EF4-FFF2-40B4-BE49-F238E27FC236}">
              <a16:creationId xmlns:a16="http://schemas.microsoft.com/office/drawing/2014/main" id="{FD0C4740-D1E8-40F4-8AD7-D5468097F842}"/>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52C61BB6-6B2A-4FAB-BCAD-B56BE28D9A9C}"/>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511" name="楕円 510">
          <a:extLst>
            <a:ext uri="{FF2B5EF4-FFF2-40B4-BE49-F238E27FC236}">
              <a16:creationId xmlns:a16="http://schemas.microsoft.com/office/drawing/2014/main" id="{81204C80-4BF1-4379-8EA1-5B772528E8BA}"/>
            </a:ext>
          </a:extLst>
        </xdr:cNvPr>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89535</xdr:rowOff>
    </xdr:to>
    <xdr:cxnSp macro="">
      <xdr:nvCxnSpPr>
        <xdr:cNvPr id="512" name="直線コネクタ 511">
          <a:extLst>
            <a:ext uri="{FF2B5EF4-FFF2-40B4-BE49-F238E27FC236}">
              <a16:creationId xmlns:a16="http://schemas.microsoft.com/office/drawing/2014/main" id="{69D8D055-0803-4A03-87B1-DBFEB0E1361F}"/>
            </a:ext>
          </a:extLst>
        </xdr:cNvPr>
        <xdr:cNvCxnSpPr/>
      </xdr:nvCxnSpPr>
      <xdr:spPr>
        <a:xfrm>
          <a:off x="15481300" y="6749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513" name="楕円 512">
          <a:extLst>
            <a:ext uri="{FF2B5EF4-FFF2-40B4-BE49-F238E27FC236}">
              <a16:creationId xmlns:a16="http://schemas.microsoft.com/office/drawing/2014/main" id="{C3FCF068-3197-4A4C-819C-CC0B5CADD2B6}"/>
            </a:ext>
          </a:extLst>
        </xdr:cNvPr>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81915</xdr:rowOff>
    </xdr:to>
    <xdr:cxnSp macro="">
      <xdr:nvCxnSpPr>
        <xdr:cNvPr id="514" name="直線コネクタ 513">
          <a:extLst>
            <a:ext uri="{FF2B5EF4-FFF2-40B4-BE49-F238E27FC236}">
              <a16:creationId xmlns:a16="http://schemas.microsoft.com/office/drawing/2014/main" id="{A44B7655-A742-4218-BF4D-D01F27CA12C1}"/>
            </a:ext>
          </a:extLst>
        </xdr:cNvPr>
        <xdr:cNvCxnSpPr/>
      </xdr:nvCxnSpPr>
      <xdr:spPr>
        <a:xfrm flipV="1">
          <a:off x="14592300" y="67494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515" name="楕円 514">
          <a:extLst>
            <a:ext uri="{FF2B5EF4-FFF2-40B4-BE49-F238E27FC236}">
              <a16:creationId xmlns:a16="http://schemas.microsoft.com/office/drawing/2014/main" id="{5806A193-7185-4D59-B33F-EDB89AAA353E}"/>
            </a:ext>
          </a:extLst>
        </xdr:cNvPr>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100965</xdr:rowOff>
    </xdr:to>
    <xdr:cxnSp macro="">
      <xdr:nvCxnSpPr>
        <xdr:cNvPr id="516" name="直線コネクタ 515">
          <a:extLst>
            <a:ext uri="{FF2B5EF4-FFF2-40B4-BE49-F238E27FC236}">
              <a16:creationId xmlns:a16="http://schemas.microsoft.com/office/drawing/2014/main" id="{C0150296-33AD-46FB-A558-ABA2FD24A739}"/>
            </a:ext>
          </a:extLst>
        </xdr:cNvPr>
        <xdr:cNvCxnSpPr/>
      </xdr:nvCxnSpPr>
      <xdr:spPr>
        <a:xfrm flipV="1">
          <a:off x="13703300" y="67684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CCF1EE44-DD43-47F1-B7AA-6C17183901AE}"/>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DE431D32-2E0E-41FC-B842-9481CF3D6923}"/>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B24A0818-E382-41BB-885D-998EB06F7784}"/>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CB63F0DA-9C14-4857-B968-A0DA07FF1651}"/>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7ADDEDF-23CF-4D90-9D7A-D5677C3881D8}"/>
            </a:ext>
          </a:extLst>
        </xdr:cNvPr>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CCD253EA-3975-4B1A-8D1F-A5EB80040C07}"/>
            </a:ext>
          </a:extLst>
        </xdr:cNvPr>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90BA5D37-C9D2-44FF-996B-321B00C41847}"/>
            </a:ext>
          </a:extLst>
        </xdr:cNvPr>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D033B5D8-4587-4AB1-8E4D-EBF2E7333C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C2AB4C6E-D725-4E2D-82BC-3004A4AAD1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116B9DD3-6264-4AEB-BE7C-6299C46EAF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C181A01D-F5E4-4284-B80C-97A4045671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B58A3DAC-E92D-4DD7-B24F-1739075B980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8B6A73EF-E8EE-41B3-A9E7-1DC3BA2657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AA31C85-CE1B-457B-A0D4-71546CA5A7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BBC75672-FA44-45B2-BE1C-AA24CD7127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31A4E591-C90F-41A0-99FE-311BB2A533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1D37BD1A-B194-4B51-A472-FDF9D55DBA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BE99C5A3-8370-4A0E-ACBA-CCB91EFE2F6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7CC4B2DF-91FF-4ECE-BBFB-0821BEAB2C6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1019BFBA-43D5-4BCA-BFD8-7BD67CF79A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id="{6ECA34ED-9201-40F8-8422-AEEBAB1ED6DB}"/>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C6387B45-FA5F-41C4-B3F8-505AF6F5F97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id="{A52D052E-CC61-434D-AFF7-BC015B176819}"/>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116C0888-54E4-4CB8-AA2D-1A9959973BE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id="{291CDE3A-BEA9-4039-AC16-A6B1894AD07F}"/>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BD700A21-B0A3-411B-B0CB-B4525D25E38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83199BF6-D1F4-445B-9546-224CBF7C2EE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C6F25A0E-A44D-4344-979B-545489144D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15587BF3-F200-44C8-AB9D-BB7CBB183B0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768874CD-A298-41A0-8407-2AECC59A29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a:extLst>
            <a:ext uri="{FF2B5EF4-FFF2-40B4-BE49-F238E27FC236}">
              <a16:creationId xmlns:a16="http://schemas.microsoft.com/office/drawing/2014/main" id="{2B8C9B68-BD79-49BB-AD8D-291A2D8A3727}"/>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a:extLst>
            <a:ext uri="{FF2B5EF4-FFF2-40B4-BE49-F238E27FC236}">
              <a16:creationId xmlns:a16="http://schemas.microsoft.com/office/drawing/2014/main" id="{EE2418E8-3AD8-4291-97C5-42527DF7EE53}"/>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a:extLst>
            <a:ext uri="{FF2B5EF4-FFF2-40B4-BE49-F238E27FC236}">
              <a16:creationId xmlns:a16="http://schemas.microsoft.com/office/drawing/2014/main" id="{AA9CB11D-EBBC-4F88-95AB-7BFB7BAAC7DA}"/>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7E83F3FF-8158-4265-9D46-7D9BC5B52703}"/>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a:extLst>
            <a:ext uri="{FF2B5EF4-FFF2-40B4-BE49-F238E27FC236}">
              <a16:creationId xmlns:a16="http://schemas.microsoft.com/office/drawing/2014/main" id="{8749638C-FDD5-476D-9A86-4A95BC6E18EE}"/>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6120A0D9-B966-4C98-A739-DEE7B292633E}"/>
            </a:ext>
          </a:extLst>
        </xdr:cNvPr>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a:extLst>
            <a:ext uri="{FF2B5EF4-FFF2-40B4-BE49-F238E27FC236}">
              <a16:creationId xmlns:a16="http://schemas.microsoft.com/office/drawing/2014/main" id="{5F258556-0F7E-4957-A7D2-3868A1C976E2}"/>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a:extLst>
            <a:ext uri="{FF2B5EF4-FFF2-40B4-BE49-F238E27FC236}">
              <a16:creationId xmlns:a16="http://schemas.microsoft.com/office/drawing/2014/main" id="{E99AD948-47CE-4AC1-813F-03831994DEF4}"/>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a:extLst>
            <a:ext uri="{FF2B5EF4-FFF2-40B4-BE49-F238E27FC236}">
              <a16:creationId xmlns:a16="http://schemas.microsoft.com/office/drawing/2014/main" id="{2446ED7A-1ABA-4726-BDF9-A43479355EC4}"/>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a:extLst>
            <a:ext uri="{FF2B5EF4-FFF2-40B4-BE49-F238E27FC236}">
              <a16:creationId xmlns:a16="http://schemas.microsoft.com/office/drawing/2014/main" id="{9020DAD0-EE80-47BF-A16A-F903D92113F7}"/>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a:extLst>
            <a:ext uri="{FF2B5EF4-FFF2-40B4-BE49-F238E27FC236}">
              <a16:creationId xmlns:a16="http://schemas.microsoft.com/office/drawing/2014/main" id="{4C5EB7AE-E5A3-467D-B693-B6D58658880F}"/>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26CB1D8-5A9A-4590-BC69-FAF73661F4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4D902CBF-72A8-415E-9280-2C44BF482C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AB6754F-237B-44FE-A30F-A0A975B9084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F4B158C8-9507-488F-9C8C-FA977C7B79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93B3FB89-C5C0-47B3-92F3-5C8BC68653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65291</xdr:rowOff>
    </xdr:from>
    <xdr:to>
      <xdr:col>116</xdr:col>
      <xdr:colOff>114300</xdr:colOff>
      <xdr:row>40</xdr:row>
      <xdr:rowOff>166891</xdr:rowOff>
    </xdr:to>
    <xdr:sp macro="" textlink="">
      <xdr:nvSpPr>
        <xdr:cNvPr id="563" name="楕円 562">
          <a:extLst>
            <a:ext uri="{FF2B5EF4-FFF2-40B4-BE49-F238E27FC236}">
              <a16:creationId xmlns:a16="http://schemas.microsoft.com/office/drawing/2014/main" id="{FE35A4D5-FFEC-4571-B49E-E89280738021}"/>
            </a:ext>
          </a:extLst>
        </xdr:cNvPr>
        <xdr:cNvSpPr/>
      </xdr:nvSpPr>
      <xdr:spPr>
        <a:xfrm>
          <a:off x="22110700" y="69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151668</xdr:rowOff>
    </xdr:from>
    <xdr:ext cx="534377" cy="259045"/>
    <xdr:sp macro="" textlink="">
      <xdr:nvSpPr>
        <xdr:cNvPr id="564" name="【一般廃棄物処理施設】&#10;一人当たり有形固定資産（償却資産）額該当値テキスト">
          <a:extLst>
            <a:ext uri="{FF2B5EF4-FFF2-40B4-BE49-F238E27FC236}">
              <a16:creationId xmlns:a16="http://schemas.microsoft.com/office/drawing/2014/main" id="{0542E3CD-9198-4B78-A8F1-D0C6492D8EF1}"/>
            </a:ext>
          </a:extLst>
        </xdr:cNvPr>
        <xdr:cNvSpPr txBox="1"/>
      </xdr:nvSpPr>
      <xdr:spPr>
        <a:xfrm>
          <a:off x="22199600" y="68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67323</xdr:rowOff>
    </xdr:from>
    <xdr:to>
      <xdr:col>112</xdr:col>
      <xdr:colOff>38100</xdr:colOff>
      <xdr:row>40</xdr:row>
      <xdr:rowOff>168923</xdr:rowOff>
    </xdr:to>
    <xdr:sp macro="" textlink="">
      <xdr:nvSpPr>
        <xdr:cNvPr id="565" name="楕円 564">
          <a:extLst>
            <a:ext uri="{FF2B5EF4-FFF2-40B4-BE49-F238E27FC236}">
              <a16:creationId xmlns:a16="http://schemas.microsoft.com/office/drawing/2014/main" id="{5E82D059-EE9E-474F-BCDA-BB30A68A4CF5}"/>
            </a:ext>
          </a:extLst>
        </xdr:cNvPr>
        <xdr:cNvSpPr/>
      </xdr:nvSpPr>
      <xdr:spPr>
        <a:xfrm>
          <a:off x="21272500" y="6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116091</xdr:rowOff>
    </xdr:from>
    <xdr:to>
      <xdr:col>116</xdr:col>
      <xdr:colOff>63500</xdr:colOff>
      <xdr:row>40</xdr:row>
      <xdr:rowOff>118123</xdr:rowOff>
    </xdr:to>
    <xdr:cxnSp macro="">
      <xdr:nvCxnSpPr>
        <xdr:cNvPr id="566" name="直線コネクタ 565">
          <a:extLst>
            <a:ext uri="{FF2B5EF4-FFF2-40B4-BE49-F238E27FC236}">
              <a16:creationId xmlns:a16="http://schemas.microsoft.com/office/drawing/2014/main" id="{EA147DEC-60A6-4CFE-841D-F1DBA76ED66F}"/>
            </a:ext>
          </a:extLst>
        </xdr:cNvPr>
        <xdr:cNvCxnSpPr/>
      </xdr:nvCxnSpPr>
      <xdr:spPr>
        <a:xfrm flipV="1">
          <a:off x="21323300" y="6974091"/>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81534</xdr:rowOff>
    </xdr:from>
    <xdr:to>
      <xdr:col>107</xdr:col>
      <xdr:colOff>101600</xdr:colOff>
      <xdr:row>41</xdr:row>
      <xdr:rowOff>11684</xdr:rowOff>
    </xdr:to>
    <xdr:sp macro="" textlink="">
      <xdr:nvSpPr>
        <xdr:cNvPr id="567" name="楕円 566">
          <a:extLst>
            <a:ext uri="{FF2B5EF4-FFF2-40B4-BE49-F238E27FC236}">
              <a16:creationId xmlns:a16="http://schemas.microsoft.com/office/drawing/2014/main" id="{8BECD773-AE43-4A8F-8C2E-A0ADAB3DC0BE}"/>
            </a:ext>
          </a:extLst>
        </xdr:cNvPr>
        <xdr:cNvSpPr/>
      </xdr:nvSpPr>
      <xdr:spPr>
        <a:xfrm>
          <a:off x="20383500" y="69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118123</xdr:rowOff>
    </xdr:from>
    <xdr:to>
      <xdr:col>111</xdr:col>
      <xdr:colOff>177800</xdr:colOff>
      <xdr:row>40</xdr:row>
      <xdr:rowOff>132334</xdr:rowOff>
    </xdr:to>
    <xdr:cxnSp macro="">
      <xdr:nvCxnSpPr>
        <xdr:cNvPr id="568" name="直線コネクタ 567">
          <a:extLst>
            <a:ext uri="{FF2B5EF4-FFF2-40B4-BE49-F238E27FC236}">
              <a16:creationId xmlns:a16="http://schemas.microsoft.com/office/drawing/2014/main" id="{DBB5CABE-652D-4A06-B6B2-2B2B6D5BDFF7}"/>
            </a:ext>
          </a:extLst>
        </xdr:cNvPr>
        <xdr:cNvCxnSpPr/>
      </xdr:nvCxnSpPr>
      <xdr:spPr>
        <a:xfrm flipV="1">
          <a:off x="20434300" y="697612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91719</xdr:rowOff>
    </xdr:from>
    <xdr:to>
      <xdr:col>102</xdr:col>
      <xdr:colOff>165100</xdr:colOff>
      <xdr:row>41</xdr:row>
      <xdr:rowOff>21869</xdr:rowOff>
    </xdr:to>
    <xdr:sp macro="" textlink="">
      <xdr:nvSpPr>
        <xdr:cNvPr id="569" name="楕円 568">
          <a:extLst>
            <a:ext uri="{FF2B5EF4-FFF2-40B4-BE49-F238E27FC236}">
              <a16:creationId xmlns:a16="http://schemas.microsoft.com/office/drawing/2014/main" id="{01389E65-BD49-48B3-9EF6-B79C95446223}"/>
            </a:ext>
          </a:extLst>
        </xdr:cNvPr>
        <xdr:cNvSpPr/>
      </xdr:nvSpPr>
      <xdr:spPr>
        <a:xfrm>
          <a:off x="19494500" y="69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132334</xdr:rowOff>
    </xdr:from>
    <xdr:to>
      <xdr:col>107</xdr:col>
      <xdr:colOff>50800</xdr:colOff>
      <xdr:row>40</xdr:row>
      <xdr:rowOff>142519</xdr:rowOff>
    </xdr:to>
    <xdr:cxnSp macro="">
      <xdr:nvCxnSpPr>
        <xdr:cNvPr id="570" name="直線コネクタ 569">
          <a:extLst>
            <a:ext uri="{FF2B5EF4-FFF2-40B4-BE49-F238E27FC236}">
              <a16:creationId xmlns:a16="http://schemas.microsoft.com/office/drawing/2014/main" id="{A806C33A-B9BB-4C12-9CB0-D525FB797717}"/>
            </a:ext>
          </a:extLst>
        </xdr:cNvPr>
        <xdr:cNvCxnSpPr/>
      </xdr:nvCxnSpPr>
      <xdr:spPr>
        <a:xfrm flipV="1">
          <a:off x="19545300" y="6990334"/>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6CE2B445-DDE7-4BB8-8A8F-82A84567F5FD}"/>
            </a:ext>
          </a:extLst>
        </xdr:cNvPr>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FAD1C8A1-18F3-434A-8FD8-5ED9CE5A275A}"/>
            </a:ext>
          </a:extLst>
        </xdr:cNvPr>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6853FC20-AB25-43E5-AC9D-7B057C3F1002}"/>
            </a:ext>
          </a:extLst>
        </xdr:cNvPr>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15B4348A-AB88-44AA-A9F3-159926E81764}"/>
            </a:ext>
          </a:extLst>
        </xdr:cNvPr>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160050</xdr:rowOff>
    </xdr:from>
    <xdr:ext cx="534377" cy="259045"/>
    <xdr:sp macro="" textlink="">
      <xdr:nvSpPr>
        <xdr:cNvPr id="575" name="n_1mainValue【一般廃棄物処理施設】&#10;一人当たり有形固定資産（償却資産）額">
          <a:extLst>
            <a:ext uri="{FF2B5EF4-FFF2-40B4-BE49-F238E27FC236}">
              <a16:creationId xmlns:a16="http://schemas.microsoft.com/office/drawing/2014/main" id="{61D2A88A-3034-4175-9F1B-978FCDE472CC}"/>
            </a:ext>
          </a:extLst>
        </xdr:cNvPr>
        <xdr:cNvSpPr txBox="1"/>
      </xdr:nvSpPr>
      <xdr:spPr>
        <a:xfrm>
          <a:off x="21043411" y="70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2811</xdr:rowOff>
    </xdr:from>
    <xdr:ext cx="534377" cy="259045"/>
    <xdr:sp macro="" textlink="">
      <xdr:nvSpPr>
        <xdr:cNvPr id="576" name="n_2mainValue【一般廃棄物処理施設】&#10;一人当たり有形固定資産（償却資産）額">
          <a:extLst>
            <a:ext uri="{FF2B5EF4-FFF2-40B4-BE49-F238E27FC236}">
              <a16:creationId xmlns:a16="http://schemas.microsoft.com/office/drawing/2014/main" id="{8B86C6A3-0A47-46D5-AE4F-E73AE24E8C1C}"/>
            </a:ext>
          </a:extLst>
        </xdr:cNvPr>
        <xdr:cNvSpPr txBox="1"/>
      </xdr:nvSpPr>
      <xdr:spPr>
        <a:xfrm>
          <a:off x="20167111" y="70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12996</xdr:rowOff>
    </xdr:from>
    <xdr:ext cx="534377" cy="259045"/>
    <xdr:sp macro="" textlink="">
      <xdr:nvSpPr>
        <xdr:cNvPr id="577" name="n_3mainValue【一般廃棄物処理施設】&#10;一人当たり有形固定資産（償却資産）額">
          <a:extLst>
            <a:ext uri="{FF2B5EF4-FFF2-40B4-BE49-F238E27FC236}">
              <a16:creationId xmlns:a16="http://schemas.microsoft.com/office/drawing/2014/main" id="{68F715FC-7CAD-4BA8-A46B-2CBB203E14CE}"/>
            </a:ext>
          </a:extLst>
        </xdr:cNvPr>
        <xdr:cNvSpPr txBox="1"/>
      </xdr:nvSpPr>
      <xdr:spPr>
        <a:xfrm>
          <a:off x="19278111" y="704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C44132B7-55D9-487C-B26F-4C7F56A1A4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784F8FAE-9765-4862-B3D1-84EB745F076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6FA91B6-C635-4978-ADE5-BC0220E21E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DA6C7AE4-E1E4-487D-9F60-40306C6E43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2E760005-1B16-4A4D-AA8B-14FBC6AFDB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E8ECCC44-C09C-47B3-BB16-6E07BA51DE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4C8B4253-15ED-4E85-8500-147D877669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CF4CE780-7409-49CE-AE3D-C84AE2DAE4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635BC690-8DE2-4AAD-B04E-8C9CA8F1B5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65CBEA0B-85B6-4972-B15F-8BE052B28C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43D1B14C-61E8-46DB-B2AB-C88C0F70687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5D0FC415-ECD5-4C83-97E6-7EAF43B39E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96AD4C78-3745-492D-B910-599A055B1A9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1B89DD75-8D7D-4603-8B7E-DBF89AE52A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FC4C4056-A314-4221-8963-18282D21E97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C0053641-9831-4E6E-B9FB-FFFFE577E10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2B2B0E5D-F854-4C58-8219-34700886DEF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0A2938DB-B745-4B80-84A8-96CC9BFC369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CEA498BE-3D6C-46A7-B26F-6647EA8CBAA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4889CAFD-0179-430B-8078-11749C1066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AE7A005A-A72F-46E7-8591-EE83E0AD7C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CF5B4EAE-51A5-4FA5-88C2-3D3D1EB62D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FE22E897-AA37-4F13-8457-CEA513B3B49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46586347-54E2-4B6F-9DD8-F18C31F7D7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a:extLst>
            <a:ext uri="{FF2B5EF4-FFF2-40B4-BE49-F238E27FC236}">
              <a16:creationId xmlns:a16="http://schemas.microsoft.com/office/drawing/2014/main" id="{53369A8B-8F40-4493-BB9F-D160ED629360}"/>
            </a:ext>
          </a:extLst>
        </xdr:cNvPr>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5ABFFFF9-C25B-404D-927F-147F680ED953}"/>
            </a:ext>
          </a:extLst>
        </xdr:cNvPr>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a:extLst>
            <a:ext uri="{FF2B5EF4-FFF2-40B4-BE49-F238E27FC236}">
              <a16:creationId xmlns:a16="http://schemas.microsoft.com/office/drawing/2014/main" id="{7D6CFF64-CE75-4C1F-850D-C264729D5A9C}"/>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6E180AB7-D075-40B0-9CD9-73FB1A761D97}"/>
            </a:ext>
          </a:extLst>
        </xdr:cNvPr>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a:extLst>
            <a:ext uri="{FF2B5EF4-FFF2-40B4-BE49-F238E27FC236}">
              <a16:creationId xmlns:a16="http://schemas.microsoft.com/office/drawing/2014/main" id="{121D2301-25D1-4DE1-BE21-B209D4BB8DF2}"/>
            </a:ext>
          </a:extLst>
        </xdr:cNvPr>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C0DF6B11-78E6-40E0-AFA1-392D9DCD1AB6}"/>
            </a:ext>
          </a:extLst>
        </xdr:cNvPr>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a:extLst>
            <a:ext uri="{FF2B5EF4-FFF2-40B4-BE49-F238E27FC236}">
              <a16:creationId xmlns:a16="http://schemas.microsoft.com/office/drawing/2014/main" id="{A12A28B2-D702-47C4-8A45-8BBA9C485534}"/>
            </a:ext>
          </a:extLst>
        </xdr:cNvPr>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a:extLst>
            <a:ext uri="{FF2B5EF4-FFF2-40B4-BE49-F238E27FC236}">
              <a16:creationId xmlns:a16="http://schemas.microsoft.com/office/drawing/2014/main" id="{0124780C-49B8-4464-A352-E32823C29FFA}"/>
            </a:ext>
          </a:extLst>
        </xdr:cNvPr>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a:extLst>
            <a:ext uri="{FF2B5EF4-FFF2-40B4-BE49-F238E27FC236}">
              <a16:creationId xmlns:a16="http://schemas.microsoft.com/office/drawing/2014/main" id="{03B60F91-295D-4C4E-A7D1-29E518012107}"/>
            </a:ext>
          </a:extLst>
        </xdr:cNvPr>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a:extLst>
            <a:ext uri="{FF2B5EF4-FFF2-40B4-BE49-F238E27FC236}">
              <a16:creationId xmlns:a16="http://schemas.microsoft.com/office/drawing/2014/main" id="{91B2DC70-7E79-46B0-BA45-881BC9031CD5}"/>
            </a:ext>
          </a:extLst>
        </xdr:cNvPr>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a:extLst>
            <a:ext uri="{FF2B5EF4-FFF2-40B4-BE49-F238E27FC236}">
              <a16:creationId xmlns:a16="http://schemas.microsoft.com/office/drawing/2014/main" id="{A4E1945E-8DA3-425C-BA89-4114D59AF13C}"/>
            </a:ext>
          </a:extLst>
        </xdr:cNvPr>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9A8F40C-1F58-4311-BDEC-5A2D871DD1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49E856D4-8FDB-4493-825E-0A7A475AA8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1A27095-66A8-4BDC-9EB6-7E66B24B6F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2E96A3D2-9138-4BAE-9C60-15CBC894785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AE4D0561-0571-4A64-B760-243F3138DA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18" name="楕円 617">
          <a:extLst>
            <a:ext uri="{FF2B5EF4-FFF2-40B4-BE49-F238E27FC236}">
              <a16:creationId xmlns:a16="http://schemas.microsoft.com/office/drawing/2014/main" id="{87B80C6E-674F-4015-941E-7ED9AE559E24}"/>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C99B3209-99B0-4E42-973B-1758C73F199C}"/>
            </a:ext>
          </a:extLst>
        </xdr:cNvPr>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20" name="楕円 619">
          <a:extLst>
            <a:ext uri="{FF2B5EF4-FFF2-40B4-BE49-F238E27FC236}">
              <a16:creationId xmlns:a16="http://schemas.microsoft.com/office/drawing/2014/main" id="{90EF22D3-E194-49F7-8A6A-8FBA27292C4D}"/>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45720</xdr:rowOff>
    </xdr:to>
    <xdr:cxnSp macro="">
      <xdr:nvCxnSpPr>
        <xdr:cNvPr id="621" name="直線コネクタ 620">
          <a:extLst>
            <a:ext uri="{FF2B5EF4-FFF2-40B4-BE49-F238E27FC236}">
              <a16:creationId xmlns:a16="http://schemas.microsoft.com/office/drawing/2014/main" id="{19DEBE8F-F4BE-4B11-94B1-E3A85A1E47BE}"/>
            </a:ext>
          </a:extLst>
        </xdr:cNvPr>
        <xdr:cNvCxnSpPr/>
      </xdr:nvCxnSpPr>
      <xdr:spPr>
        <a:xfrm flipV="1">
          <a:off x="15481300" y="10321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22" name="楕円 621">
          <a:extLst>
            <a:ext uri="{FF2B5EF4-FFF2-40B4-BE49-F238E27FC236}">
              <a16:creationId xmlns:a16="http://schemas.microsoft.com/office/drawing/2014/main" id="{D9EDA097-0AFA-40A4-A080-EDD721BCEAE0}"/>
            </a:ext>
          </a:extLst>
        </xdr:cNvPr>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36195</xdr:rowOff>
    </xdr:from>
    <xdr:to>
      <xdr:col>81</xdr:col>
      <xdr:colOff>50800</xdr:colOff>
      <xdr:row>60</xdr:row>
      <xdr:rowOff>45720</xdr:rowOff>
    </xdr:to>
    <xdr:cxnSp macro="">
      <xdr:nvCxnSpPr>
        <xdr:cNvPr id="623" name="直線コネクタ 622">
          <a:extLst>
            <a:ext uri="{FF2B5EF4-FFF2-40B4-BE49-F238E27FC236}">
              <a16:creationId xmlns:a16="http://schemas.microsoft.com/office/drawing/2014/main" id="{CB9A40AB-BCE5-4AB2-9C4D-5EE6081046E8}"/>
            </a:ext>
          </a:extLst>
        </xdr:cNvPr>
        <xdr:cNvCxnSpPr/>
      </xdr:nvCxnSpPr>
      <xdr:spPr>
        <a:xfrm>
          <a:off x="14592300" y="103231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24" name="楕円 623">
          <a:extLst>
            <a:ext uri="{FF2B5EF4-FFF2-40B4-BE49-F238E27FC236}">
              <a16:creationId xmlns:a16="http://schemas.microsoft.com/office/drawing/2014/main" id="{EF97BAA3-8CE6-4E5E-B24E-73C7EA30EC6F}"/>
            </a:ext>
          </a:extLst>
        </xdr:cNvPr>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36195</xdr:rowOff>
    </xdr:to>
    <xdr:cxnSp macro="">
      <xdr:nvCxnSpPr>
        <xdr:cNvPr id="625" name="直線コネクタ 624">
          <a:extLst>
            <a:ext uri="{FF2B5EF4-FFF2-40B4-BE49-F238E27FC236}">
              <a16:creationId xmlns:a16="http://schemas.microsoft.com/office/drawing/2014/main" id="{DB712C39-281A-4E21-8A2B-DF716EB55FA8}"/>
            </a:ext>
          </a:extLst>
        </xdr:cNvPr>
        <xdr:cNvCxnSpPr/>
      </xdr:nvCxnSpPr>
      <xdr:spPr>
        <a:xfrm>
          <a:off x="13703300" y="102831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328349F4-6EB4-4E90-859C-E1947C0F6371}"/>
            </a:ext>
          </a:extLst>
        </xdr:cNvPr>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A237F1B0-D639-4430-9366-0AF06E04B9A3}"/>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73610893-8BAA-49A3-BD45-7A387000ED92}"/>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68B92257-25F8-4ED1-B516-E734987DFE2F}"/>
            </a:ext>
          </a:extLst>
        </xdr:cNvPr>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3FD802B6-1D68-4532-B488-B64CFABAD865}"/>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50C61D77-C088-4D1B-AE08-8C9A6E054172}"/>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19BF040D-1E1F-4C9C-9015-632ED8D10C62}"/>
            </a:ext>
          </a:extLst>
        </xdr:cNvPr>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EE3876A-EA76-4F25-93E2-2779ABD121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F496298E-F705-497E-A0F6-0C3C2D434D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D88B43A-A2FC-4D84-AC18-F49872BCFC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D597BBE6-35DA-4C42-BFC3-CA6C72FA22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F45F7141-B48A-4193-A286-E0793D8EF7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97DA9CD7-6A35-479A-979B-1DC2C9C93A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FA6D04DB-485A-426F-BDF7-11D07E5B69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C8BF039D-D4A3-42B5-A68B-9C9BA8D3964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26BF6DC4-EB47-450A-929E-446B5C2EE6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F1A5C7DD-AC17-4413-866F-2443D2FCBA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8BB726F6-1005-4A15-A9ED-855BC078FB6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78387464-D4E7-4EAA-9C22-637E875FFC8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6308D9F0-CD90-446D-A5FA-6007CD5293C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B4C83877-F067-4551-81C0-BB00A0E0CB6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81D6EAE4-1EE4-4C93-B9DA-E94B2BE8278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AAB366DD-C670-434F-90E2-C7F8C00038E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6A2E8C68-CA15-4AEE-A8AE-B3C87ABD7B3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247EE84-6DE6-415D-BB4F-52BAA222B66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8F77EAD0-4BFF-4998-8E75-1EAD667746E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E690CB7E-2D61-4914-BD90-350B2B5A4F0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2419B39-E2F5-4331-9A80-FEF43844EAB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DE0DEE70-E5E4-42AB-9E54-345C44D5E8A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1F82A690-D6A7-4E88-B28C-1E334919F8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A615580E-BFE9-435D-BDA6-9B6BD8DF42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B8B42F2B-50C7-406B-AEF8-D3F1B10BB0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a:extLst>
            <a:ext uri="{FF2B5EF4-FFF2-40B4-BE49-F238E27FC236}">
              <a16:creationId xmlns:a16="http://schemas.microsoft.com/office/drawing/2014/main" id="{60FBBD9E-2AF7-4EEA-A28F-1D41BE8A58A4}"/>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D2AAE2B3-2D5D-41D9-AC6B-804DAE6869DF}"/>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a:extLst>
            <a:ext uri="{FF2B5EF4-FFF2-40B4-BE49-F238E27FC236}">
              <a16:creationId xmlns:a16="http://schemas.microsoft.com/office/drawing/2014/main" id="{07E13725-13D6-4B04-AE78-FAC61BF4132A}"/>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56D8EE8B-BBE3-4E96-A2F3-A7C24F205520}"/>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a:extLst>
            <a:ext uri="{FF2B5EF4-FFF2-40B4-BE49-F238E27FC236}">
              <a16:creationId xmlns:a16="http://schemas.microsoft.com/office/drawing/2014/main" id="{839BB3FE-9A62-4347-9354-027C31AE6D56}"/>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14E26143-B0CE-444E-9E83-6AA6EA94CA3D}"/>
            </a:ext>
          </a:extLst>
        </xdr:cNvPr>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a:extLst>
            <a:ext uri="{FF2B5EF4-FFF2-40B4-BE49-F238E27FC236}">
              <a16:creationId xmlns:a16="http://schemas.microsoft.com/office/drawing/2014/main" id="{71EB5695-96C0-42F3-86B3-82532AFAF22E}"/>
            </a:ext>
          </a:extLst>
        </xdr:cNvPr>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a:extLst>
            <a:ext uri="{FF2B5EF4-FFF2-40B4-BE49-F238E27FC236}">
              <a16:creationId xmlns:a16="http://schemas.microsoft.com/office/drawing/2014/main" id="{4D046CC6-7F5A-4E50-A381-974BA937D30D}"/>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a:extLst>
            <a:ext uri="{FF2B5EF4-FFF2-40B4-BE49-F238E27FC236}">
              <a16:creationId xmlns:a16="http://schemas.microsoft.com/office/drawing/2014/main" id="{981EC5C5-C3E1-41F7-AF97-71F7DD5AAB13}"/>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a:extLst>
            <a:ext uri="{FF2B5EF4-FFF2-40B4-BE49-F238E27FC236}">
              <a16:creationId xmlns:a16="http://schemas.microsoft.com/office/drawing/2014/main" id="{5DF58545-D9FE-471A-B2B8-6A7CC1DA4953}"/>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a:extLst>
            <a:ext uri="{FF2B5EF4-FFF2-40B4-BE49-F238E27FC236}">
              <a16:creationId xmlns:a16="http://schemas.microsoft.com/office/drawing/2014/main" id="{20D08F35-01A9-4177-973C-D3FAAF23F1EF}"/>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A210F5E3-1718-4482-ADF4-0D8E990942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AE4FAD01-979D-44CD-A18A-CE9A16F41A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623F8A8E-D5AE-4A4A-B664-2984890E6E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ECF2194B-5EA2-4534-8689-2A28E2AEBF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C7D7D458-B43C-4419-A7B2-EDBC92FBD2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74" name="楕円 673">
          <a:extLst>
            <a:ext uri="{FF2B5EF4-FFF2-40B4-BE49-F238E27FC236}">
              <a16:creationId xmlns:a16="http://schemas.microsoft.com/office/drawing/2014/main" id="{144B3A47-3E4A-49B1-8827-495AFF5030E6}"/>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8A1A20BD-007B-4344-AE7F-4563F85F1F36}"/>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76" name="楕円 675">
          <a:extLst>
            <a:ext uri="{FF2B5EF4-FFF2-40B4-BE49-F238E27FC236}">
              <a16:creationId xmlns:a16="http://schemas.microsoft.com/office/drawing/2014/main" id="{AFB6CEA0-7157-4C51-9C17-782BCB591244}"/>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77" name="直線コネクタ 676">
          <a:extLst>
            <a:ext uri="{FF2B5EF4-FFF2-40B4-BE49-F238E27FC236}">
              <a16:creationId xmlns:a16="http://schemas.microsoft.com/office/drawing/2014/main" id="{CA3C882D-9D6E-4D77-9D6B-B6BA94E7F566}"/>
            </a:ext>
          </a:extLst>
        </xdr:cNvPr>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678" name="楕円 677">
          <a:extLst>
            <a:ext uri="{FF2B5EF4-FFF2-40B4-BE49-F238E27FC236}">
              <a16:creationId xmlns:a16="http://schemas.microsoft.com/office/drawing/2014/main" id="{C7E8D3C2-5A10-4C48-B33A-E04B23452A68}"/>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679" name="直線コネクタ 678">
          <a:extLst>
            <a:ext uri="{FF2B5EF4-FFF2-40B4-BE49-F238E27FC236}">
              <a16:creationId xmlns:a16="http://schemas.microsoft.com/office/drawing/2014/main" id="{25A0C344-55C1-4D50-9399-E5FAC0EE687E}"/>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680" name="楕円 679">
          <a:extLst>
            <a:ext uri="{FF2B5EF4-FFF2-40B4-BE49-F238E27FC236}">
              <a16:creationId xmlns:a16="http://schemas.microsoft.com/office/drawing/2014/main" id="{2E4C54EB-9B0B-40DD-B49C-483A93C9AC72}"/>
            </a:ext>
          </a:extLst>
        </xdr:cNvPr>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81643</xdr:rowOff>
    </xdr:to>
    <xdr:cxnSp macro="">
      <xdr:nvCxnSpPr>
        <xdr:cNvPr id="681" name="直線コネクタ 680">
          <a:extLst>
            <a:ext uri="{FF2B5EF4-FFF2-40B4-BE49-F238E27FC236}">
              <a16:creationId xmlns:a16="http://schemas.microsoft.com/office/drawing/2014/main" id="{7F1A5E5D-E7BF-421A-B78A-8E986AEFD9E4}"/>
            </a:ext>
          </a:extLst>
        </xdr:cNvPr>
        <xdr:cNvCxnSpPr/>
      </xdr:nvCxnSpPr>
      <xdr:spPr>
        <a:xfrm>
          <a:off x="19545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2" name="n_1aveValue【保健センター・保健所】&#10;一人当たり面積">
          <a:extLst>
            <a:ext uri="{FF2B5EF4-FFF2-40B4-BE49-F238E27FC236}">
              <a16:creationId xmlns:a16="http://schemas.microsoft.com/office/drawing/2014/main" id="{E6424582-9345-4BDF-9FDD-F49AED880F89}"/>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3" name="n_2aveValue【保健センター・保健所】&#10;一人当たり面積">
          <a:extLst>
            <a:ext uri="{FF2B5EF4-FFF2-40B4-BE49-F238E27FC236}">
              <a16:creationId xmlns:a16="http://schemas.microsoft.com/office/drawing/2014/main" id="{49560DD5-F59C-455D-B338-433447B4F71F}"/>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4" name="n_3aveValue【保健センター・保健所】&#10;一人当たり面積">
          <a:extLst>
            <a:ext uri="{FF2B5EF4-FFF2-40B4-BE49-F238E27FC236}">
              <a16:creationId xmlns:a16="http://schemas.microsoft.com/office/drawing/2014/main" id="{6E0DE144-EA24-4532-9709-0248034C520A}"/>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a:extLst>
            <a:ext uri="{FF2B5EF4-FFF2-40B4-BE49-F238E27FC236}">
              <a16:creationId xmlns:a16="http://schemas.microsoft.com/office/drawing/2014/main" id="{43FFE05C-F9DE-44E8-AF0F-B95B5D0EB2F6}"/>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86" name="n_1mainValue【保健センター・保健所】&#10;一人当たり面積">
          <a:extLst>
            <a:ext uri="{FF2B5EF4-FFF2-40B4-BE49-F238E27FC236}">
              <a16:creationId xmlns:a16="http://schemas.microsoft.com/office/drawing/2014/main" id="{569A6F11-744B-4B52-B567-2AC77865A582}"/>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687" name="n_2mainValue【保健センター・保健所】&#10;一人当たり面積">
          <a:extLst>
            <a:ext uri="{FF2B5EF4-FFF2-40B4-BE49-F238E27FC236}">
              <a16:creationId xmlns:a16="http://schemas.microsoft.com/office/drawing/2014/main" id="{D10A11DA-987D-4101-8DFF-EFE5342B35B0}"/>
            </a:ext>
          </a:extLst>
        </xdr:cNvPr>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688" name="n_3mainValue【保健センター・保健所】&#10;一人当たり面積">
          <a:extLst>
            <a:ext uri="{FF2B5EF4-FFF2-40B4-BE49-F238E27FC236}">
              <a16:creationId xmlns:a16="http://schemas.microsoft.com/office/drawing/2014/main" id="{EC1FA4E7-F71B-4717-B1AF-5A085811BA9E}"/>
            </a:ext>
          </a:extLst>
        </xdr:cNvPr>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46F8FD43-A573-44E1-9165-EDE87B602B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BF192620-D6F9-43C5-A762-D453C4C482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3E92463C-10CB-4286-BDAA-AEF4456A13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3DF1A988-10EC-4D81-9F6E-62014BCD91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C210D4E6-0E67-42D5-8781-7B62FCA2EB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3194E132-7F3F-43E7-9C4F-B58CC728FB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3B53A9EB-2472-4BBE-86A5-77A889C6AA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A1C7423F-432A-4E21-BFDE-A2F16E191BB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AE022122-0A19-471C-BBFC-3C3E43AC3F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F7F5963D-8ACD-4699-AEE7-3FC6F9D74C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E2518E6B-B880-4006-BFDF-10B1841AF2D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a:extLst>
            <a:ext uri="{FF2B5EF4-FFF2-40B4-BE49-F238E27FC236}">
              <a16:creationId xmlns:a16="http://schemas.microsoft.com/office/drawing/2014/main" id="{281187CD-B9AA-48EA-B663-125385B3D7F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a:extLst>
            <a:ext uri="{FF2B5EF4-FFF2-40B4-BE49-F238E27FC236}">
              <a16:creationId xmlns:a16="http://schemas.microsoft.com/office/drawing/2014/main" id="{C57F8A97-1D46-4DEA-A5E9-975550177E7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a:extLst>
            <a:ext uri="{FF2B5EF4-FFF2-40B4-BE49-F238E27FC236}">
              <a16:creationId xmlns:a16="http://schemas.microsoft.com/office/drawing/2014/main" id="{C2387E88-3336-4025-AA21-52EBEC3F28B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a:extLst>
            <a:ext uri="{FF2B5EF4-FFF2-40B4-BE49-F238E27FC236}">
              <a16:creationId xmlns:a16="http://schemas.microsoft.com/office/drawing/2014/main" id="{A24F0002-58D9-4495-91C8-94FD09152A6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a:extLst>
            <a:ext uri="{FF2B5EF4-FFF2-40B4-BE49-F238E27FC236}">
              <a16:creationId xmlns:a16="http://schemas.microsoft.com/office/drawing/2014/main" id="{252156DB-BB13-4DE3-8FE6-8097BB592FB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a:extLst>
            <a:ext uri="{FF2B5EF4-FFF2-40B4-BE49-F238E27FC236}">
              <a16:creationId xmlns:a16="http://schemas.microsoft.com/office/drawing/2014/main" id="{786F0728-ADE0-4A0F-958E-B2017E2CF2E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a:extLst>
            <a:ext uri="{FF2B5EF4-FFF2-40B4-BE49-F238E27FC236}">
              <a16:creationId xmlns:a16="http://schemas.microsoft.com/office/drawing/2014/main" id="{2D61B7A7-0C7B-4AE9-ADB7-D00E2AB28F4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a:extLst>
            <a:ext uri="{FF2B5EF4-FFF2-40B4-BE49-F238E27FC236}">
              <a16:creationId xmlns:a16="http://schemas.microsoft.com/office/drawing/2014/main" id="{6D9C0808-3EA6-4D17-99E5-79F778779B8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A3DA7344-09F2-427F-84AA-50385CF020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id="{24476599-91A6-439C-9D86-A7759B65B56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id="{BEB9C57F-E4B5-42EC-BAF0-AA7BB33CDA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a:extLst>
            <a:ext uri="{FF2B5EF4-FFF2-40B4-BE49-F238E27FC236}">
              <a16:creationId xmlns:a16="http://schemas.microsoft.com/office/drawing/2014/main" id="{FCBE905B-EDC5-4403-B557-E3D84E2AD745}"/>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a:extLst>
            <a:ext uri="{FF2B5EF4-FFF2-40B4-BE49-F238E27FC236}">
              <a16:creationId xmlns:a16="http://schemas.microsoft.com/office/drawing/2014/main" id="{2159524E-9E8B-4153-9402-729694B334A3}"/>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a:extLst>
            <a:ext uri="{FF2B5EF4-FFF2-40B4-BE49-F238E27FC236}">
              <a16:creationId xmlns:a16="http://schemas.microsoft.com/office/drawing/2014/main" id="{A2665237-E3EB-4D12-BC37-E932E308DCEB}"/>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a:extLst>
            <a:ext uri="{FF2B5EF4-FFF2-40B4-BE49-F238E27FC236}">
              <a16:creationId xmlns:a16="http://schemas.microsoft.com/office/drawing/2014/main" id="{E4C50563-2633-4A4F-B509-30930A5079E7}"/>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a:extLst>
            <a:ext uri="{FF2B5EF4-FFF2-40B4-BE49-F238E27FC236}">
              <a16:creationId xmlns:a16="http://schemas.microsoft.com/office/drawing/2014/main" id="{56EB6268-6C2F-4CCE-87FD-682981934485}"/>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a:extLst>
            <a:ext uri="{FF2B5EF4-FFF2-40B4-BE49-F238E27FC236}">
              <a16:creationId xmlns:a16="http://schemas.microsoft.com/office/drawing/2014/main" id="{16118ADC-90DA-45B1-B817-B4C28A262718}"/>
            </a:ext>
          </a:extLst>
        </xdr:cNvPr>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a:extLst>
            <a:ext uri="{FF2B5EF4-FFF2-40B4-BE49-F238E27FC236}">
              <a16:creationId xmlns:a16="http://schemas.microsoft.com/office/drawing/2014/main" id="{5D9F685F-D268-4CD7-A37B-0DD474BDC0A9}"/>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a:extLst>
            <a:ext uri="{FF2B5EF4-FFF2-40B4-BE49-F238E27FC236}">
              <a16:creationId xmlns:a16="http://schemas.microsoft.com/office/drawing/2014/main" id="{D9346A26-6F2C-41B2-BDBB-704D67623B0F}"/>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a:extLst>
            <a:ext uri="{FF2B5EF4-FFF2-40B4-BE49-F238E27FC236}">
              <a16:creationId xmlns:a16="http://schemas.microsoft.com/office/drawing/2014/main" id="{99B215C7-DF41-491A-A09F-07238FDC4B13}"/>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a:extLst>
            <a:ext uri="{FF2B5EF4-FFF2-40B4-BE49-F238E27FC236}">
              <a16:creationId xmlns:a16="http://schemas.microsoft.com/office/drawing/2014/main" id="{F2714E70-C9E3-458C-8758-157A11062CF1}"/>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a:extLst>
            <a:ext uri="{FF2B5EF4-FFF2-40B4-BE49-F238E27FC236}">
              <a16:creationId xmlns:a16="http://schemas.microsoft.com/office/drawing/2014/main" id="{034A9023-989B-441A-8174-A24C10886A16}"/>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72884C3-1E06-493D-8CF5-42EAC21F21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C71206D-DED6-4C47-B097-F60D09C026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505FD34-C31C-488F-89A8-1CC76BE2EE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445EACEE-E073-411A-A126-91BC30BADC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E87098FA-1E19-4CB2-8BF9-A7B91CFA882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727" name="楕円 726">
          <a:extLst>
            <a:ext uri="{FF2B5EF4-FFF2-40B4-BE49-F238E27FC236}">
              <a16:creationId xmlns:a16="http://schemas.microsoft.com/office/drawing/2014/main" id="{30A19A35-4793-43A1-8F6D-80AA851116BF}"/>
            </a:ext>
          </a:extLst>
        </xdr:cNvPr>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728" name="【消防施設】&#10;有形固定資産減価償却率該当値テキスト">
          <a:extLst>
            <a:ext uri="{FF2B5EF4-FFF2-40B4-BE49-F238E27FC236}">
              <a16:creationId xmlns:a16="http://schemas.microsoft.com/office/drawing/2014/main" id="{4A4B8237-5CED-4FEF-B14C-9B314D575FDC}"/>
            </a:ext>
          </a:extLst>
        </xdr:cNvPr>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167894</xdr:rowOff>
    </xdr:from>
    <xdr:to>
      <xdr:col>81</xdr:col>
      <xdr:colOff>101600</xdr:colOff>
      <xdr:row>80</xdr:row>
      <xdr:rowOff>98044</xdr:rowOff>
    </xdr:to>
    <xdr:sp macro="" textlink="">
      <xdr:nvSpPr>
        <xdr:cNvPr id="729" name="楕円 728">
          <a:extLst>
            <a:ext uri="{FF2B5EF4-FFF2-40B4-BE49-F238E27FC236}">
              <a16:creationId xmlns:a16="http://schemas.microsoft.com/office/drawing/2014/main" id="{26E54D79-616A-477A-B5B3-BF7973DE81BC}"/>
            </a:ext>
          </a:extLst>
        </xdr:cNvPr>
        <xdr:cNvSpPr/>
      </xdr:nvSpPr>
      <xdr:spPr>
        <a:xfrm>
          <a:off x="15430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47244</xdr:rowOff>
    </xdr:from>
    <xdr:to>
      <xdr:col>85</xdr:col>
      <xdr:colOff>127000</xdr:colOff>
      <xdr:row>80</xdr:row>
      <xdr:rowOff>106680</xdr:rowOff>
    </xdr:to>
    <xdr:cxnSp macro="">
      <xdr:nvCxnSpPr>
        <xdr:cNvPr id="730" name="直線コネクタ 729">
          <a:extLst>
            <a:ext uri="{FF2B5EF4-FFF2-40B4-BE49-F238E27FC236}">
              <a16:creationId xmlns:a16="http://schemas.microsoft.com/office/drawing/2014/main" id="{852AE347-603B-4742-8B45-0BED371FDA28}"/>
            </a:ext>
          </a:extLst>
        </xdr:cNvPr>
        <xdr:cNvCxnSpPr/>
      </xdr:nvCxnSpPr>
      <xdr:spPr>
        <a:xfrm>
          <a:off x="15481300" y="137632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108458</xdr:rowOff>
    </xdr:from>
    <xdr:to>
      <xdr:col>76</xdr:col>
      <xdr:colOff>165100</xdr:colOff>
      <xdr:row>80</xdr:row>
      <xdr:rowOff>38608</xdr:rowOff>
    </xdr:to>
    <xdr:sp macro="" textlink="">
      <xdr:nvSpPr>
        <xdr:cNvPr id="731" name="楕円 730">
          <a:extLst>
            <a:ext uri="{FF2B5EF4-FFF2-40B4-BE49-F238E27FC236}">
              <a16:creationId xmlns:a16="http://schemas.microsoft.com/office/drawing/2014/main" id="{106F0DA9-D610-42C7-9F38-4762DE3DB9D0}"/>
            </a:ext>
          </a:extLst>
        </xdr:cNvPr>
        <xdr:cNvSpPr/>
      </xdr:nvSpPr>
      <xdr:spPr>
        <a:xfrm>
          <a:off x="14541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159258</xdr:rowOff>
    </xdr:from>
    <xdr:to>
      <xdr:col>81</xdr:col>
      <xdr:colOff>50800</xdr:colOff>
      <xdr:row>80</xdr:row>
      <xdr:rowOff>47244</xdr:rowOff>
    </xdr:to>
    <xdr:cxnSp macro="">
      <xdr:nvCxnSpPr>
        <xdr:cNvPr id="732" name="直線コネクタ 731">
          <a:extLst>
            <a:ext uri="{FF2B5EF4-FFF2-40B4-BE49-F238E27FC236}">
              <a16:creationId xmlns:a16="http://schemas.microsoft.com/office/drawing/2014/main" id="{8CFEDAF0-42C8-4C01-9323-4E5D19FDE436}"/>
            </a:ext>
          </a:extLst>
        </xdr:cNvPr>
        <xdr:cNvCxnSpPr/>
      </xdr:nvCxnSpPr>
      <xdr:spPr>
        <a:xfrm>
          <a:off x="14592300" y="13703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65024</xdr:rowOff>
    </xdr:from>
    <xdr:to>
      <xdr:col>72</xdr:col>
      <xdr:colOff>38100</xdr:colOff>
      <xdr:row>79</xdr:row>
      <xdr:rowOff>166624</xdr:rowOff>
    </xdr:to>
    <xdr:sp macro="" textlink="">
      <xdr:nvSpPr>
        <xdr:cNvPr id="733" name="楕円 732">
          <a:extLst>
            <a:ext uri="{FF2B5EF4-FFF2-40B4-BE49-F238E27FC236}">
              <a16:creationId xmlns:a16="http://schemas.microsoft.com/office/drawing/2014/main" id="{4A8A69C5-501C-4B72-A6A6-6601369036F9}"/>
            </a:ext>
          </a:extLst>
        </xdr:cNvPr>
        <xdr:cNvSpPr/>
      </xdr:nvSpPr>
      <xdr:spPr>
        <a:xfrm>
          <a:off x="13652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115824</xdr:rowOff>
    </xdr:from>
    <xdr:to>
      <xdr:col>76</xdr:col>
      <xdr:colOff>114300</xdr:colOff>
      <xdr:row>79</xdr:row>
      <xdr:rowOff>159258</xdr:rowOff>
    </xdr:to>
    <xdr:cxnSp macro="">
      <xdr:nvCxnSpPr>
        <xdr:cNvPr id="734" name="直線コネクタ 733">
          <a:extLst>
            <a:ext uri="{FF2B5EF4-FFF2-40B4-BE49-F238E27FC236}">
              <a16:creationId xmlns:a16="http://schemas.microsoft.com/office/drawing/2014/main" id="{74857CB8-E71D-46C8-AB04-27D6FBB6CA12}"/>
            </a:ext>
          </a:extLst>
        </xdr:cNvPr>
        <xdr:cNvCxnSpPr/>
      </xdr:nvCxnSpPr>
      <xdr:spPr>
        <a:xfrm>
          <a:off x="13703300" y="136603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a:extLst>
            <a:ext uri="{FF2B5EF4-FFF2-40B4-BE49-F238E27FC236}">
              <a16:creationId xmlns:a16="http://schemas.microsoft.com/office/drawing/2014/main" id="{00A47DF0-D210-46CB-8373-59F8C03237AB}"/>
            </a:ext>
          </a:extLst>
        </xdr:cNvPr>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a:extLst>
            <a:ext uri="{FF2B5EF4-FFF2-40B4-BE49-F238E27FC236}">
              <a16:creationId xmlns:a16="http://schemas.microsoft.com/office/drawing/2014/main" id="{57DB831D-CFB5-4FA2-A66D-DC4E0B4A8054}"/>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a:extLst>
            <a:ext uri="{FF2B5EF4-FFF2-40B4-BE49-F238E27FC236}">
              <a16:creationId xmlns:a16="http://schemas.microsoft.com/office/drawing/2014/main" id="{CBB37AF7-CB24-4171-8C6E-AEA8B6459653}"/>
            </a:ext>
          </a:extLst>
        </xdr:cNvPr>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a:extLst>
            <a:ext uri="{FF2B5EF4-FFF2-40B4-BE49-F238E27FC236}">
              <a16:creationId xmlns:a16="http://schemas.microsoft.com/office/drawing/2014/main" id="{C50164F8-D1CF-41B9-8376-D18073B53E66}"/>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114571</xdr:rowOff>
    </xdr:from>
    <xdr:ext cx="405111" cy="259045"/>
    <xdr:sp macro="" textlink="">
      <xdr:nvSpPr>
        <xdr:cNvPr id="739" name="n_1mainValue【消防施設】&#10;有形固定資産減価償却率">
          <a:extLst>
            <a:ext uri="{FF2B5EF4-FFF2-40B4-BE49-F238E27FC236}">
              <a16:creationId xmlns:a16="http://schemas.microsoft.com/office/drawing/2014/main" id="{736AF0FF-2C05-4D15-9027-101B639CF714}"/>
            </a:ext>
          </a:extLst>
        </xdr:cNvPr>
        <xdr:cNvSpPr txBox="1"/>
      </xdr:nvSpPr>
      <xdr:spPr>
        <a:xfrm>
          <a:off x="152660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55135</xdr:rowOff>
    </xdr:from>
    <xdr:ext cx="405111" cy="259045"/>
    <xdr:sp macro="" textlink="">
      <xdr:nvSpPr>
        <xdr:cNvPr id="740" name="n_2mainValue【消防施設】&#10;有形固定資産減価償却率">
          <a:extLst>
            <a:ext uri="{FF2B5EF4-FFF2-40B4-BE49-F238E27FC236}">
              <a16:creationId xmlns:a16="http://schemas.microsoft.com/office/drawing/2014/main" id="{616337A4-74A1-412D-9BDC-89F2F5DE1506}"/>
            </a:ext>
          </a:extLst>
        </xdr:cNvPr>
        <xdr:cNvSpPr txBox="1"/>
      </xdr:nvSpPr>
      <xdr:spPr>
        <a:xfrm>
          <a:off x="14389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11701</xdr:rowOff>
    </xdr:from>
    <xdr:ext cx="405111" cy="259045"/>
    <xdr:sp macro="" textlink="">
      <xdr:nvSpPr>
        <xdr:cNvPr id="741" name="n_3mainValue【消防施設】&#10;有形固定資産減価償却率">
          <a:extLst>
            <a:ext uri="{FF2B5EF4-FFF2-40B4-BE49-F238E27FC236}">
              <a16:creationId xmlns:a16="http://schemas.microsoft.com/office/drawing/2014/main" id="{4AE5C9B9-671D-4601-8BDA-4741EC8936E1}"/>
            </a:ext>
          </a:extLst>
        </xdr:cNvPr>
        <xdr:cNvSpPr txBox="1"/>
      </xdr:nvSpPr>
      <xdr:spPr>
        <a:xfrm>
          <a:off x="13500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34C3183B-FA79-4C9A-84A9-E119074D3F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4D557BC6-6562-429B-A951-4B644309B2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4AC1FCC2-CDAE-4645-84BA-6CA2D3FD6C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CEC19E7A-FB64-41DD-BFFF-4C4DDEA6CE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D4A7D1AA-5262-4F90-A330-B279E214A0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FEC92AF5-2C9E-414F-A896-A419605610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7C39C7FF-86A5-44BC-8069-C4D75790E8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1F39EFBC-588E-420E-9697-68F0CD8B27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CEA6A50E-5B2B-4E94-9770-B155326E17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D63D872C-DE49-498F-B0A7-145D27FB653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a:extLst>
            <a:ext uri="{FF2B5EF4-FFF2-40B4-BE49-F238E27FC236}">
              <a16:creationId xmlns:a16="http://schemas.microsoft.com/office/drawing/2014/main" id="{E3FCFCA7-E3AB-4202-92FE-CD47D92F2059}"/>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id="{3BEB31E2-3AAA-4A97-B265-7900AAEE057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id="{69781C58-050E-428F-817F-52A135C5CD9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id="{D25229EE-FA01-42EC-B30C-5011D89027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id="{62E1E34B-0B45-4B21-88BA-D3EEE945A30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id="{37FE497B-1F72-4C4E-871C-F71B2751402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id="{E17774E3-45CF-46A7-AE7B-590E280F02D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id="{9B22982C-CFA9-4192-BBFE-19322CE6684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id="{593DB952-CC8E-4BD6-AA77-4E8F4843BAF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id="{C1C51021-3644-4896-B642-399EA0D8AF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id="{6856CD1D-22DE-4A95-8E1F-A981A4D0E5D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30FAB694-1648-46C5-AD4F-D6ACD16E03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7AA36844-6A65-4698-A616-FC8595F3CC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4ED5838B-E641-4D77-B54B-6554E4590B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a:extLst>
            <a:ext uri="{FF2B5EF4-FFF2-40B4-BE49-F238E27FC236}">
              <a16:creationId xmlns:a16="http://schemas.microsoft.com/office/drawing/2014/main" id="{842BF5D5-9410-4EAF-BA99-DFA19E893F9D}"/>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a:extLst>
            <a:ext uri="{FF2B5EF4-FFF2-40B4-BE49-F238E27FC236}">
              <a16:creationId xmlns:a16="http://schemas.microsoft.com/office/drawing/2014/main" id="{19711D92-B3A9-4195-BDB3-FDC7268F2FC3}"/>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a:extLst>
            <a:ext uri="{FF2B5EF4-FFF2-40B4-BE49-F238E27FC236}">
              <a16:creationId xmlns:a16="http://schemas.microsoft.com/office/drawing/2014/main" id="{B6AF72CA-D9DC-457D-A372-9A28A604790F}"/>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a:extLst>
            <a:ext uri="{FF2B5EF4-FFF2-40B4-BE49-F238E27FC236}">
              <a16:creationId xmlns:a16="http://schemas.microsoft.com/office/drawing/2014/main" id="{94F07A5F-7F0E-4BC7-A5DC-07F4F558002D}"/>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id="{B84E8F59-0D18-4110-BA37-06C0795FCFD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a:extLst>
            <a:ext uri="{FF2B5EF4-FFF2-40B4-BE49-F238E27FC236}">
              <a16:creationId xmlns:a16="http://schemas.microsoft.com/office/drawing/2014/main" id="{DF458E10-277C-4463-9649-9C90688A2DBA}"/>
            </a:ext>
          </a:extLst>
        </xdr:cNvPr>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a:extLst>
            <a:ext uri="{FF2B5EF4-FFF2-40B4-BE49-F238E27FC236}">
              <a16:creationId xmlns:a16="http://schemas.microsoft.com/office/drawing/2014/main" id="{A6A777F1-3DDC-4CFA-B98F-985F14DAB9E1}"/>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a:extLst>
            <a:ext uri="{FF2B5EF4-FFF2-40B4-BE49-F238E27FC236}">
              <a16:creationId xmlns:a16="http://schemas.microsoft.com/office/drawing/2014/main" id="{D3E4C7DC-C817-4DCE-8F2E-C226A0D55F57}"/>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a:extLst>
            <a:ext uri="{FF2B5EF4-FFF2-40B4-BE49-F238E27FC236}">
              <a16:creationId xmlns:a16="http://schemas.microsoft.com/office/drawing/2014/main" id="{480F4904-6C6A-498D-B207-8D978537AED0}"/>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a:extLst>
            <a:ext uri="{FF2B5EF4-FFF2-40B4-BE49-F238E27FC236}">
              <a16:creationId xmlns:a16="http://schemas.microsoft.com/office/drawing/2014/main" id="{9B3E2290-3899-49F3-960C-167F4B5AEB41}"/>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a:extLst>
            <a:ext uri="{FF2B5EF4-FFF2-40B4-BE49-F238E27FC236}">
              <a16:creationId xmlns:a16="http://schemas.microsoft.com/office/drawing/2014/main" id="{28EBA6A1-D44E-4416-B0C6-C704328765A3}"/>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C1173A4A-B429-4AA1-A92A-784F5D73FA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B39FF2A3-29A1-4686-93F5-135616B18E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8D79E410-C32B-4C19-B0F8-9313EE6422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47B29FA7-C1AD-4C83-B13D-16CA0CC5C7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70057050-409C-40CF-B92F-5C68D88EAF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782" name="楕円 781">
          <a:extLst>
            <a:ext uri="{FF2B5EF4-FFF2-40B4-BE49-F238E27FC236}">
              <a16:creationId xmlns:a16="http://schemas.microsoft.com/office/drawing/2014/main" id="{4A203543-98D2-4BFF-A191-FB157DEC4A50}"/>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783" name="【消防施設】&#10;一人当たり面積該当値テキスト">
          <a:extLst>
            <a:ext uri="{FF2B5EF4-FFF2-40B4-BE49-F238E27FC236}">
              <a16:creationId xmlns:a16="http://schemas.microsoft.com/office/drawing/2014/main" id="{5C73DCC1-33A9-41BD-9B57-769F27ADC79A}"/>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84" name="楕円 783">
          <a:extLst>
            <a:ext uri="{FF2B5EF4-FFF2-40B4-BE49-F238E27FC236}">
              <a16:creationId xmlns:a16="http://schemas.microsoft.com/office/drawing/2014/main" id="{F7663E47-ACDB-47FE-B2DA-1D29DB3B755A}"/>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785" name="直線コネクタ 784">
          <a:extLst>
            <a:ext uri="{FF2B5EF4-FFF2-40B4-BE49-F238E27FC236}">
              <a16:creationId xmlns:a16="http://schemas.microsoft.com/office/drawing/2014/main" id="{511D1C0E-5864-4346-AA82-BEAFF82D5328}"/>
            </a:ext>
          </a:extLst>
        </xdr:cNvPr>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86" name="楕円 785">
          <a:extLst>
            <a:ext uri="{FF2B5EF4-FFF2-40B4-BE49-F238E27FC236}">
              <a16:creationId xmlns:a16="http://schemas.microsoft.com/office/drawing/2014/main" id="{89EE2B4A-32FA-4121-B2C5-BCD94751750C}"/>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787" name="直線コネクタ 786">
          <a:extLst>
            <a:ext uri="{FF2B5EF4-FFF2-40B4-BE49-F238E27FC236}">
              <a16:creationId xmlns:a16="http://schemas.microsoft.com/office/drawing/2014/main" id="{A39E433E-A8A2-49E2-BBCA-53FB03BA3C9E}"/>
            </a:ext>
          </a:extLst>
        </xdr:cNvPr>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25400</xdr:rowOff>
    </xdr:from>
    <xdr:to>
      <xdr:col>102</xdr:col>
      <xdr:colOff>165100</xdr:colOff>
      <xdr:row>78</xdr:row>
      <xdr:rowOff>127000</xdr:rowOff>
    </xdr:to>
    <xdr:sp macro="" textlink="">
      <xdr:nvSpPr>
        <xdr:cNvPr id="788" name="楕円 787">
          <a:extLst>
            <a:ext uri="{FF2B5EF4-FFF2-40B4-BE49-F238E27FC236}">
              <a16:creationId xmlns:a16="http://schemas.microsoft.com/office/drawing/2014/main" id="{20BF7D56-3F64-4C78-870A-B19F749DACA0}"/>
            </a:ext>
          </a:extLst>
        </xdr:cNvPr>
        <xdr:cNvSpPr/>
      </xdr:nvSpPr>
      <xdr:spPr>
        <a:xfrm>
          <a:off x="19494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76200</xdr:rowOff>
    </xdr:to>
    <xdr:cxnSp macro="">
      <xdr:nvCxnSpPr>
        <xdr:cNvPr id="789" name="直線コネクタ 788">
          <a:extLst>
            <a:ext uri="{FF2B5EF4-FFF2-40B4-BE49-F238E27FC236}">
              <a16:creationId xmlns:a16="http://schemas.microsoft.com/office/drawing/2014/main" id="{8512924A-AE1A-4558-8950-27FCB0F07411}"/>
            </a:ext>
          </a:extLst>
        </xdr:cNvPr>
        <xdr:cNvCxnSpPr/>
      </xdr:nvCxnSpPr>
      <xdr:spPr>
        <a:xfrm flipV="1">
          <a:off x="19545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90" name="n_1aveValue【消防施設】&#10;一人当たり面積">
          <a:extLst>
            <a:ext uri="{FF2B5EF4-FFF2-40B4-BE49-F238E27FC236}">
              <a16:creationId xmlns:a16="http://schemas.microsoft.com/office/drawing/2014/main" id="{62A252FC-BCAF-4D07-B0B0-4F1FD6783862}"/>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791" name="n_2aveValue【消防施設】&#10;一人当たり面積">
          <a:extLst>
            <a:ext uri="{FF2B5EF4-FFF2-40B4-BE49-F238E27FC236}">
              <a16:creationId xmlns:a16="http://schemas.microsoft.com/office/drawing/2014/main" id="{04A78C81-91E9-4484-97C6-B82D3049485C}"/>
            </a:ext>
          </a:extLst>
        </xdr:cNvPr>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2" name="n_3aveValue【消防施設】&#10;一人当たり面積">
          <a:extLst>
            <a:ext uri="{FF2B5EF4-FFF2-40B4-BE49-F238E27FC236}">
              <a16:creationId xmlns:a16="http://schemas.microsoft.com/office/drawing/2014/main" id="{7E2D9ACF-CEAA-45F4-8F9F-6669067F4679}"/>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a:extLst>
            <a:ext uri="{FF2B5EF4-FFF2-40B4-BE49-F238E27FC236}">
              <a16:creationId xmlns:a16="http://schemas.microsoft.com/office/drawing/2014/main" id="{53F61B61-C1BD-4A88-B304-A47D20F267F8}"/>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94" name="n_1mainValue【消防施設】&#10;一人当たり面積">
          <a:extLst>
            <a:ext uri="{FF2B5EF4-FFF2-40B4-BE49-F238E27FC236}">
              <a16:creationId xmlns:a16="http://schemas.microsoft.com/office/drawing/2014/main" id="{CF6FDBB1-9B0B-402F-8FDB-0D14EFD77D2F}"/>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95" name="n_2mainValue【消防施設】&#10;一人当たり面積">
          <a:extLst>
            <a:ext uri="{FF2B5EF4-FFF2-40B4-BE49-F238E27FC236}">
              <a16:creationId xmlns:a16="http://schemas.microsoft.com/office/drawing/2014/main" id="{8D369CC4-0B53-4B34-B486-EB42850F2881}"/>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143527</xdr:rowOff>
    </xdr:from>
    <xdr:ext cx="469744" cy="259045"/>
    <xdr:sp macro="" textlink="">
      <xdr:nvSpPr>
        <xdr:cNvPr id="796" name="n_3mainValue【消防施設】&#10;一人当たり面積">
          <a:extLst>
            <a:ext uri="{FF2B5EF4-FFF2-40B4-BE49-F238E27FC236}">
              <a16:creationId xmlns:a16="http://schemas.microsoft.com/office/drawing/2014/main" id="{9905C9F0-31DD-4378-A69D-A3124920F0F4}"/>
            </a:ext>
          </a:extLst>
        </xdr:cNvPr>
        <xdr:cNvSpPr txBox="1"/>
      </xdr:nvSpPr>
      <xdr:spPr>
        <a:xfrm>
          <a:off x="19310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970D9C8C-D299-4FDA-9196-7A645DE54C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CC7B5FB5-669B-4E5D-A8CC-5EB95BF11E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F689E0AF-C69F-4F1B-9234-1C96311F8C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D26DB899-A200-4AF7-87A9-78AFA1F5FE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439D2B01-263A-4581-B1EB-3D73D2FDC9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89AC7A09-2E16-4282-A348-CD74B0D99F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3883337-EE14-4977-8A8E-8601ECA4FB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0594C879-183E-4407-BB6C-38931B426B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ABEC9030-4668-4FCC-8519-0A110C1F64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0B6005A9-604E-4062-A8E8-F31F2B1A82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A5A181C3-6DA0-45AB-8595-E183A34F92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1E87E846-1C2A-4F61-BA91-B6147F0B1E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A05C72D7-0DA3-44C1-9DBF-C933F930C65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1F6AB85A-D611-4C95-9131-C4F03471FD3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835F7F00-BFE4-4B40-9A9F-DBC2D189D5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A87ED246-3C9E-4FAE-A4F1-FAF15D83EEE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6E0B7167-FB28-479E-8713-495676DA5F6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39163375-C00C-4FD4-9D34-B6EBC6CB7B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DF421A21-EF49-4505-BDEC-DD9A597169C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20854133-BB85-408E-A697-771195B1FE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2853627A-D30F-4BBE-9E54-0EE4E91C35F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9C85303C-0FEA-4CB6-9EB2-A1D3B1E7BBE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AD415E7C-1A74-47E3-8868-C7B357B1F31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EB8DB137-BFEC-4E65-AF0F-46867F3AD8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053DB30F-A841-4E0B-95C1-C99880797F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a:extLst>
            <a:ext uri="{FF2B5EF4-FFF2-40B4-BE49-F238E27FC236}">
              <a16:creationId xmlns:a16="http://schemas.microsoft.com/office/drawing/2014/main" id="{FEA884B5-34B6-43EF-9407-58D33C025652}"/>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a:extLst>
            <a:ext uri="{FF2B5EF4-FFF2-40B4-BE49-F238E27FC236}">
              <a16:creationId xmlns:a16="http://schemas.microsoft.com/office/drawing/2014/main" id="{3A6F5E1C-A180-4A8F-A8F6-6E7275FB29C0}"/>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a:extLst>
            <a:ext uri="{FF2B5EF4-FFF2-40B4-BE49-F238E27FC236}">
              <a16:creationId xmlns:a16="http://schemas.microsoft.com/office/drawing/2014/main" id="{AD0842A6-2DCC-45D1-B143-8789E4F93C0A}"/>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a:extLst>
            <a:ext uri="{FF2B5EF4-FFF2-40B4-BE49-F238E27FC236}">
              <a16:creationId xmlns:a16="http://schemas.microsoft.com/office/drawing/2014/main" id="{B503F5FF-072C-44F7-89CF-16EEE5256E0D}"/>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a:extLst>
            <a:ext uri="{FF2B5EF4-FFF2-40B4-BE49-F238E27FC236}">
              <a16:creationId xmlns:a16="http://schemas.microsoft.com/office/drawing/2014/main" id="{2DA8F845-F497-444D-9E94-F7667D0BDAD6}"/>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a:extLst>
            <a:ext uri="{FF2B5EF4-FFF2-40B4-BE49-F238E27FC236}">
              <a16:creationId xmlns:a16="http://schemas.microsoft.com/office/drawing/2014/main" id="{31D0E4EB-EF24-4DFF-9F8C-1C8447C26720}"/>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id="{A1A24D5C-C092-4A28-9792-04C3AFA306F5}"/>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a:extLst>
            <a:ext uri="{FF2B5EF4-FFF2-40B4-BE49-F238E27FC236}">
              <a16:creationId xmlns:a16="http://schemas.microsoft.com/office/drawing/2014/main" id="{53E78D55-8EC2-4323-B0C2-CE4920EDDE71}"/>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a:extLst>
            <a:ext uri="{FF2B5EF4-FFF2-40B4-BE49-F238E27FC236}">
              <a16:creationId xmlns:a16="http://schemas.microsoft.com/office/drawing/2014/main" id="{D62CE110-9870-4121-90B3-E2664805515F}"/>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a:extLst>
            <a:ext uri="{FF2B5EF4-FFF2-40B4-BE49-F238E27FC236}">
              <a16:creationId xmlns:a16="http://schemas.microsoft.com/office/drawing/2014/main" id="{9C501BA9-A86F-41AC-BBD5-B851621914E9}"/>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a:extLst>
            <a:ext uri="{FF2B5EF4-FFF2-40B4-BE49-F238E27FC236}">
              <a16:creationId xmlns:a16="http://schemas.microsoft.com/office/drawing/2014/main" id="{9643C552-DD9A-44D0-A39B-A671ACB908F7}"/>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08B564D-1B94-4675-824C-7CEF1C4DF3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A9605DA-87D7-4AD0-87E9-C503C99AFB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18B6DBB-9A43-4CAD-97DD-94C8E3DF9B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C0F6D27-68A0-4336-8F76-9F1B4AA3EA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8FA1486-AD43-4299-BB69-C35CD1B0FD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61323</xdr:rowOff>
    </xdr:from>
    <xdr:to>
      <xdr:col>85</xdr:col>
      <xdr:colOff>177800</xdr:colOff>
      <xdr:row>108</xdr:row>
      <xdr:rowOff>162923</xdr:rowOff>
    </xdr:to>
    <xdr:sp macro="" textlink="">
      <xdr:nvSpPr>
        <xdr:cNvPr id="838" name="楕円 837">
          <a:extLst>
            <a:ext uri="{FF2B5EF4-FFF2-40B4-BE49-F238E27FC236}">
              <a16:creationId xmlns:a16="http://schemas.microsoft.com/office/drawing/2014/main" id="{B8B8694C-6679-4394-B6DB-1CC2D2A00640}"/>
            </a:ext>
          </a:extLst>
        </xdr:cNvPr>
        <xdr:cNvSpPr/>
      </xdr:nvSpPr>
      <xdr:spPr>
        <a:xfrm>
          <a:off x="16268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147700</xdr:rowOff>
    </xdr:from>
    <xdr:ext cx="405111" cy="259045"/>
    <xdr:sp macro="" textlink="">
      <xdr:nvSpPr>
        <xdr:cNvPr id="839" name="【庁舎】&#10;有形固定資産減価償却率該当値テキスト">
          <a:extLst>
            <a:ext uri="{FF2B5EF4-FFF2-40B4-BE49-F238E27FC236}">
              <a16:creationId xmlns:a16="http://schemas.microsoft.com/office/drawing/2014/main" id="{6628C989-D11D-49E4-8A72-81E7B21C22E0}"/>
            </a:ext>
          </a:extLst>
        </xdr:cNvPr>
        <xdr:cNvSpPr txBox="1"/>
      </xdr:nvSpPr>
      <xdr:spPr>
        <a:xfrm>
          <a:off x="16357600" y="1849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62956</xdr:rowOff>
    </xdr:from>
    <xdr:to>
      <xdr:col>81</xdr:col>
      <xdr:colOff>101600</xdr:colOff>
      <xdr:row>108</xdr:row>
      <xdr:rowOff>164556</xdr:rowOff>
    </xdr:to>
    <xdr:sp macro="" textlink="">
      <xdr:nvSpPr>
        <xdr:cNvPr id="840" name="楕円 839">
          <a:extLst>
            <a:ext uri="{FF2B5EF4-FFF2-40B4-BE49-F238E27FC236}">
              <a16:creationId xmlns:a16="http://schemas.microsoft.com/office/drawing/2014/main" id="{1686A618-9C1F-439E-BB22-BBEFEB677076}"/>
            </a:ext>
          </a:extLst>
        </xdr:cNvPr>
        <xdr:cNvSpPr/>
      </xdr:nvSpPr>
      <xdr:spPr>
        <a:xfrm>
          <a:off x="15430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113756</xdr:rowOff>
    </xdr:to>
    <xdr:cxnSp macro="">
      <xdr:nvCxnSpPr>
        <xdr:cNvPr id="841" name="直線コネクタ 840">
          <a:extLst>
            <a:ext uri="{FF2B5EF4-FFF2-40B4-BE49-F238E27FC236}">
              <a16:creationId xmlns:a16="http://schemas.microsoft.com/office/drawing/2014/main" id="{299F0503-0068-429B-A6D3-EF934DA98611}"/>
            </a:ext>
          </a:extLst>
        </xdr:cNvPr>
        <xdr:cNvCxnSpPr/>
      </xdr:nvCxnSpPr>
      <xdr:spPr>
        <a:xfrm flipV="1">
          <a:off x="15481300" y="186287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149498</xdr:rowOff>
    </xdr:from>
    <xdr:to>
      <xdr:col>76</xdr:col>
      <xdr:colOff>165100</xdr:colOff>
      <xdr:row>109</xdr:row>
      <xdr:rowOff>79648</xdr:rowOff>
    </xdr:to>
    <xdr:sp macro="" textlink="">
      <xdr:nvSpPr>
        <xdr:cNvPr id="842" name="楕円 841">
          <a:extLst>
            <a:ext uri="{FF2B5EF4-FFF2-40B4-BE49-F238E27FC236}">
              <a16:creationId xmlns:a16="http://schemas.microsoft.com/office/drawing/2014/main" id="{56BCF4F3-CEB8-4921-89D9-C5DB370BEBEC}"/>
            </a:ext>
          </a:extLst>
        </xdr:cNvPr>
        <xdr:cNvSpPr/>
      </xdr:nvSpPr>
      <xdr:spPr>
        <a:xfrm>
          <a:off x="14541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113756</xdr:rowOff>
    </xdr:from>
    <xdr:to>
      <xdr:col>81</xdr:col>
      <xdr:colOff>50800</xdr:colOff>
      <xdr:row>109</xdr:row>
      <xdr:rowOff>28848</xdr:rowOff>
    </xdr:to>
    <xdr:cxnSp macro="">
      <xdr:nvCxnSpPr>
        <xdr:cNvPr id="843" name="直線コネクタ 842">
          <a:extLst>
            <a:ext uri="{FF2B5EF4-FFF2-40B4-BE49-F238E27FC236}">
              <a16:creationId xmlns:a16="http://schemas.microsoft.com/office/drawing/2014/main" id="{1A42A607-5957-4E3A-847E-D0B288E2BB3E}"/>
            </a:ext>
          </a:extLst>
        </xdr:cNvPr>
        <xdr:cNvCxnSpPr/>
      </xdr:nvCxnSpPr>
      <xdr:spPr>
        <a:xfrm flipV="1">
          <a:off x="14592300" y="186303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116839</xdr:rowOff>
    </xdr:from>
    <xdr:to>
      <xdr:col>72</xdr:col>
      <xdr:colOff>38100</xdr:colOff>
      <xdr:row>109</xdr:row>
      <xdr:rowOff>46989</xdr:rowOff>
    </xdr:to>
    <xdr:sp macro="" textlink="">
      <xdr:nvSpPr>
        <xdr:cNvPr id="844" name="楕円 843">
          <a:extLst>
            <a:ext uri="{FF2B5EF4-FFF2-40B4-BE49-F238E27FC236}">
              <a16:creationId xmlns:a16="http://schemas.microsoft.com/office/drawing/2014/main" id="{EC092282-CE11-4CA3-8CB0-B048C3CE2FEB}"/>
            </a:ext>
          </a:extLst>
        </xdr:cNvPr>
        <xdr:cNvSpPr/>
      </xdr:nvSpPr>
      <xdr:spPr>
        <a:xfrm>
          <a:off x="1365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167639</xdr:rowOff>
    </xdr:from>
    <xdr:to>
      <xdr:col>76</xdr:col>
      <xdr:colOff>114300</xdr:colOff>
      <xdr:row>109</xdr:row>
      <xdr:rowOff>28848</xdr:rowOff>
    </xdr:to>
    <xdr:cxnSp macro="">
      <xdr:nvCxnSpPr>
        <xdr:cNvPr id="845" name="直線コネクタ 844">
          <a:extLst>
            <a:ext uri="{FF2B5EF4-FFF2-40B4-BE49-F238E27FC236}">
              <a16:creationId xmlns:a16="http://schemas.microsoft.com/office/drawing/2014/main" id="{45524848-FF93-43E4-A042-9413A007ABE0}"/>
            </a:ext>
          </a:extLst>
        </xdr:cNvPr>
        <xdr:cNvCxnSpPr/>
      </xdr:nvCxnSpPr>
      <xdr:spPr>
        <a:xfrm>
          <a:off x="13703300" y="186842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a:extLst>
            <a:ext uri="{FF2B5EF4-FFF2-40B4-BE49-F238E27FC236}">
              <a16:creationId xmlns:a16="http://schemas.microsoft.com/office/drawing/2014/main" id="{E1410627-8E44-432D-8075-37667C22C6EB}"/>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a:extLst>
            <a:ext uri="{FF2B5EF4-FFF2-40B4-BE49-F238E27FC236}">
              <a16:creationId xmlns:a16="http://schemas.microsoft.com/office/drawing/2014/main" id="{4711DD04-08AC-4C4A-9156-2C91C27ED3F5}"/>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a:extLst>
            <a:ext uri="{FF2B5EF4-FFF2-40B4-BE49-F238E27FC236}">
              <a16:creationId xmlns:a16="http://schemas.microsoft.com/office/drawing/2014/main" id="{CACA0A41-619E-43C8-A582-FA8952E954F4}"/>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a:extLst>
            <a:ext uri="{FF2B5EF4-FFF2-40B4-BE49-F238E27FC236}">
              <a16:creationId xmlns:a16="http://schemas.microsoft.com/office/drawing/2014/main" id="{5861983A-06D9-4525-BA22-16C90DCF326F}"/>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155683</xdr:rowOff>
    </xdr:from>
    <xdr:ext cx="405111" cy="259045"/>
    <xdr:sp macro="" textlink="">
      <xdr:nvSpPr>
        <xdr:cNvPr id="850" name="n_1mainValue【庁舎】&#10;有形固定資産減価償却率">
          <a:extLst>
            <a:ext uri="{FF2B5EF4-FFF2-40B4-BE49-F238E27FC236}">
              <a16:creationId xmlns:a16="http://schemas.microsoft.com/office/drawing/2014/main" id="{8025B2B7-695F-4FA0-9CDC-7B59E2109711}"/>
            </a:ext>
          </a:extLst>
        </xdr:cNvPr>
        <xdr:cNvSpPr txBox="1"/>
      </xdr:nvSpPr>
      <xdr:spPr>
        <a:xfrm>
          <a:off x="152660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70775</xdr:rowOff>
    </xdr:from>
    <xdr:ext cx="405111" cy="259045"/>
    <xdr:sp macro="" textlink="">
      <xdr:nvSpPr>
        <xdr:cNvPr id="851" name="n_2mainValue【庁舎】&#10;有形固定資産減価償却率">
          <a:extLst>
            <a:ext uri="{FF2B5EF4-FFF2-40B4-BE49-F238E27FC236}">
              <a16:creationId xmlns:a16="http://schemas.microsoft.com/office/drawing/2014/main" id="{92238F41-8D02-4E93-BF7F-EA4564161CF5}"/>
            </a:ext>
          </a:extLst>
        </xdr:cNvPr>
        <xdr:cNvSpPr txBox="1"/>
      </xdr:nvSpPr>
      <xdr:spPr>
        <a:xfrm>
          <a:off x="14389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38116</xdr:rowOff>
    </xdr:from>
    <xdr:ext cx="405111" cy="259045"/>
    <xdr:sp macro="" textlink="">
      <xdr:nvSpPr>
        <xdr:cNvPr id="852" name="n_3mainValue【庁舎】&#10;有形固定資産減価償却率">
          <a:extLst>
            <a:ext uri="{FF2B5EF4-FFF2-40B4-BE49-F238E27FC236}">
              <a16:creationId xmlns:a16="http://schemas.microsoft.com/office/drawing/2014/main" id="{FB27E829-219E-4859-A0CA-80778BA11AD0}"/>
            </a:ext>
          </a:extLst>
        </xdr:cNvPr>
        <xdr:cNvSpPr txBox="1"/>
      </xdr:nvSpPr>
      <xdr:spPr>
        <a:xfrm>
          <a:off x="13500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A65DAC80-9FCE-4F74-B35C-942DFAD838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EDC9FEB2-4BF8-4706-AF8D-259A19AE66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D585E2E2-5811-4222-B9BD-C75B5CA044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EFF774E2-7400-4F40-8017-1C17DAAEDE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30960883-551F-44DD-A55F-6659325918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1BFD948D-1B88-4651-878A-38E5FB54F9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25090D7B-3AD8-4CF0-9821-697C86B5453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2FF378FB-382D-4A75-90EC-27F12035CB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EE8DE27C-8389-49DB-9AF0-EFE527F23D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DE9BB954-402B-4C98-ACEB-310ED2D668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id="{923E905A-81FA-42A4-9B7F-86167735225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id="{3E3C8B10-CEDB-4CC0-BB46-6B72590ECDA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id="{1C44A833-9A15-4B8C-935E-B8CBEF5636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id="{530BEDF9-9AB6-42BF-B35D-2ACC63B5BB1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AED151CD-059B-45F7-9065-1AB1DD8C6C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C9C1F070-DA14-4085-BC65-19905BB4DA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id="{768FFC5D-2D8C-4211-9C17-B033E25A4D5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id="{CA9950D1-409F-4C2A-AF5A-DE551CBFEA9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id="{883FD42F-0D2C-4310-AC7D-340069A414B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id="{BBCE600F-0658-42D7-8AD3-17B1BB5F4EC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2616D33E-2AD7-448C-A0CF-A99BABE05A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8953357D-3E80-4A8B-90BE-16F693D619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1BDDCDAE-1AA5-45AE-8A30-4CA186CA03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a:extLst>
            <a:ext uri="{FF2B5EF4-FFF2-40B4-BE49-F238E27FC236}">
              <a16:creationId xmlns:a16="http://schemas.microsoft.com/office/drawing/2014/main" id="{67FC6929-3A58-4A7B-9147-B47ACE82E0A4}"/>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a:extLst>
            <a:ext uri="{FF2B5EF4-FFF2-40B4-BE49-F238E27FC236}">
              <a16:creationId xmlns:a16="http://schemas.microsoft.com/office/drawing/2014/main" id="{D6213C5F-6E8C-4A05-9093-37E303911CAE}"/>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a:extLst>
            <a:ext uri="{FF2B5EF4-FFF2-40B4-BE49-F238E27FC236}">
              <a16:creationId xmlns:a16="http://schemas.microsoft.com/office/drawing/2014/main" id="{6C8A980D-A8A5-4E69-9C57-0B5C03D3758E}"/>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a:extLst>
            <a:ext uri="{FF2B5EF4-FFF2-40B4-BE49-F238E27FC236}">
              <a16:creationId xmlns:a16="http://schemas.microsoft.com/office/drawing/2014/main" id="{D7C67469-359A-4866-82DE-6E0387FBEF30}"/>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a:extLst>
            <a:ext uri="{FF2B5EF4-FFF2-40B4-BE49-F238E27FC236}">
              <a16:creationId xmlns:a16="http://schemas.microsoft.com/office/drawing/2014/main" id="{35DDEBBC-0F07-44BA-B60C-BF2ACA1474DF}"/>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a:extLst>
            <a:ext uri="{FF2B5EF4-FFF2-40B4-BE49-F238E27FC236}">
              <a16:creationId xmlns:a16="http://schemas.microsoft.com/office/drawing/2014/main" id="{90BAC57E-963C-4AFF-8ED0-D709277442AE}"/>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a:extLst>
            <a:ext uri="{FF2B5EF4-FFF2-40B4-BE49-F238E27FC236}">
              <a16:creationId xmlns:a16="http://schemas.microsoft.com/office/drawing/2014/main" id="{F0C271EF-CA2E-4E0A-B18B-9B38121CDA5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a:extLst>
            <a:ext uri="{FF2B5EF4-FFF2-40B4-BE49-F238E27FC236}">
              <a16:creationId xmlns:a16="http://schemas.microsoft.com/office/drawing/2014/main" id="{73963BBA-30DF-42D1-B7CA-483F3AAECF51}"/>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a:extLst>
            <a:ext uri="{FF2B5EF4-FFF2-40B4-BE49-F238E27FC236}">
              <a16:creationId xmlns:a16="http://schemas.microsoft.com/office/drawing/2014/main" id="{F9098A3B-8896-4053-ABFE-06FC025DAC1F}"/>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a:extLst>
            <a:ext uri="{FF2B5EF4-FFF2-40B4-BE49-F238E27FC236}">
              <a16:creationId xmlns:a16="http://schemas.microsoft.com/office/drawing/2014/main" id="{C2610A76-93B2-4F0F-A036-74FB71CFC969}"/>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a:extLst>
            <a:ext uri="{FF2B5EF4-FFF2-40B4-BE49-F238E27FC236}">
              <a16:creationId xmlns:a16="http://schemas.microsoft.com/office/drawing/2014/main" id="{A6CE4205-4E73-46A6-BE70-EB6606D226DD}"/>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15D9812B-B154-4F14-9AF2-DD5569CB2B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98E98710-45BE-437C-A4EF-6B4A776262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590F093B-0EFA-47EE-A78F-E5FFE39084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F3F96807-FED5-4ABC-8789-2037A5C8EB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35563476-A017-4404-8978-12FBA7C7E6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92" name="楕円 891">
          <a:extLst>
            <a:ext uri="{FF2B5EF4-FFF2-40B4-BE49-F238E27FC236}">
              <a16:creationId xmlns:a16="http://schemas.microsoft.com/office/drawing/2014/main" id="{18E88EBB-9940-4754-86F2-7D17481B8560}"/>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893" name="【庁舎】&#10;一人当たり面積該当値テキスト">
          <a:extLst>
            <a:ext uri="{FF2B5EF4-FFF2-40B4-BE49-F238E27FC236}">
              <a16:creationId xmlns:a16="http://schemas.microsoft.com/office/drawing/2014/main" id="{248122D1-5FDC-4E72-9D78-A4C78491EC8E}"/>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94" name="楕円 893">
          <a:extLst>
            <a:ext uri="{FF2B5EF4-FFF2-40B4-BE49-F238E27FC236}">
              <a16:creationId xmlns:a16="http://schemas.microsoft.com/office/drawing/2014/main" id="{41146580-BC4C-4812-801A-02818449A882}"/>
            </a:ext>
          </a:extLst>
        </xdr:cNvPr>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57150</xdr:rowOff>
    </xdr:to>
    <xdr:cxnSp macro="">
      <xdr:nvCxnSpPr>
        <xdr:cNvPr id="895" name="直線コネクタ 894">
          <a:extLst>
            <a:ext uri="{FF2B5EF4-FFF2-40B4-BE49-F238E27FC236}">
              <a16:creationId xmlns:a16="http://schemas.microsoft.com/office/drawing/2014/main" id="{F523B48B-097A-4721-B765-FDE474D4A94E}"/>
            </a:ext>
          </a:extLst>
        </xdr:cNvPr>
        <xdr:cNvCxnSpPr/>
      </xdr:nvCxnSpPr>
      <xdr:spPr>
        <a:xfrm>
          <a:off x="21323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96" name="楕円 895">
          <a:extLst>
            <a:ext uri="{FF2B5EF4-FFF2-40B4-BE49-F238E27FC236}">
              <a16:creationId xmlns:a16="http://schemas.microsoft.com/office/drawing/2014/main" id="{4B0D02B0-1EDA-42C7-9DD2-904DDDF4FC48}"/>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76200</xdr:rowOff>
    </xdr:to>
    <xdr:cxnSp macro="">
      <xdr:nvCxnSpPr>
        <xdr:cNvPr id="897" name="直線コネクタ 896">
          <a:extLst>
            <a:ext uri="{FF2B5EF4-FFF2-40B4-BE49-F238E27FC236}">
              <a16:creationId xmlns:a16="http://schemas.microsoft.com/office/drawing/2014/main" id="{00D0A944-D95C-45F0-BC0F-752C314097DF}"/>
            </a:ext>
          </a:extLst>
        </xdr:cNvPr>
        <xdr:cNvCxnSpPr/>
      </xdr:nvCxnSpPr>
      <xdr:spPr>
        <a:xfrm flipV="1">
          <a:off x="20434300" y="1840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898" name="楕円 897">
          <a:extLst>
            <a:ext uri="{FF2B5EF4-FFF2-40B4-BE49-F238E27FC236}">
              <a16:creationId xmlns:a16="http://schemas.microsoft.com/office/drawing/2014/main" id="{EC345AF8-6D1D-4F91-9FE1-4E1AE6876724}"/>
            </a:ext>
          </a:extLst>
        </xdr:cNvPr>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80011</xdr:rowOff>
    </xdr:to>
    <xdr:cxnSp macro="">
      <xdr:nvCxnSpPr>
        <xdr:cNvPr id="899" name="直線コネクタ 898">
          <a:extLst>
            <a:ext uri="{FF2B5EF4-FFF2-40B4-BE49-F238E27FC236}">
              <a16:creationId xmlns:a16="http://schemas.microsoft.com/office/drawing/2014/main" id="{2F9359C5-6B48-4029-BD09-4A457B626450}"/>
            </a:ext>
          </a:extLst>
        </xdr:cNvPr>
        <xdr:cNvCxnSpPr/>
      </xdr:nvCxnSpPr>
      <xdr:spPr>
        <a:xfrm flipV="1">
          <a:off x="19545300" y="1842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a:extLst>
            <a:ext uri="{FF2B5EF4-FFF2-40B4-BE49-F238E27FC236}">
              <a16:creationId xmlns:a16="http://schemas.microsoft.com/office/drawing/2014/main" id="{59ED595D-3C7F-440D-836E-E76DD1E44DA9}"/>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a:extLst>
            <a:ext uri="{FF2B5EF4-FFF2-40B4-BE49-F238E27FC236}">
              <a16:creationId xmlns:a16="http://schemas.microsoft.com/office/drawing/2014/main" id="{F2D369A2-2B74-4C7B-B4CA-3DD65C80A2C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2" name="n_3aveValue【庁舎】&#10;一人当たり面積">
          <a:extLst>
            <a:ext uri="{FF2B5EF4-FFF2-40B4-BE49-F238E27FC236}">
              <a16:creationId xmlns:a16="http://schemas.microsoft.com/office/drawing/2014/main" id="{2AA47260-2A76-419C-B00B-77286F16B457}"/>
            </a:ext>
          </a:extLst>
        </xdr:cNvPr>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a:extLst>
            <a:ext uri="{FF2B5EF4-FFF2-40B4-BE49-F238E27FC236}">
              <a16:creationId xmlns:a16="http://schemas.microsoft.com/office/drawing/2014/main" id="{B302AD4F-CE40-4E47-BB9A-D4A2E0C74891}"/>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904" name="n_1mainValue【庁舎】&#10;一人当たり面積">
          <a:extLst>
            <a:ext uri="{FF2B5EF4-FFF2-40B4-BE49-F238E27FC236}">
              <a16:creationId xmlns:a16="http://schemas.microsoft.com/office/drawing/2014/main" id="{02278AE6-0ADE-4A65-AF0F-4F0B4DFE9F71}"/>
            </a:ext>
          </a:extLst>
        </xdr:cNvPr>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905" name="n_2mainValue【庁舎】&#10;一人当たり面積">
          <a:extLst>
            <a:ext uri="{FF2B5EF4-FFF2-40B4-BE49-F238E27FC236}">
              <a16:creationId xmlns:a16="http://schemas.microsoft.com/office/drawing/2014/main" id="{9C0C2AF6-A110-44EB-B737-60AF06ACA66E}"/>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906" name="n_3mainValue【庁舎】&#10;一人当たり面積">
          <a:extLst>
            <a:ext uri="{FF2B5EF4-FFF2-40B4-BE49-F238E27FC236}">
              <a16:creationId xmlns:a16="http://schemas.microsoft.com/office/drawing/2014/main" id="{489B2472-28C3-473F-951C-F330CBF73DBA}"/>
            </a:ext>
          </a:extLst>
        </xdr:cNvPr>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AC11859F-9C80-4774-9B00-342B35662B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1B254E86-E0A4-42B2-A611-46558BE8528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B5E19DD1-287C-44E7-8EB4-F03A9B11D0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有形固定資産減価償却率は一般廃棄物処理施設、体育館・プール、保健センター・保健所、市民会館、庁舎が類似団体と比較して高い傾向にある。</a:t>
          </a:r>
        </a:p>
        <a:p>
          <a:r>
            <a:rPr kumimoji="1" lang="ja-JP" altLang="en-US" sz="1300">
              <a:latin typeface="ＭＳ Ｐゴシック" panose="020B0600070205080204" pitchFamily="50" charset="-128"/>
              <a:ea typeface="ＭＳ Ｐゴシック" panose="020B0600070205080204" pitchFamily="50" charset="-128"/>
            </a:rPr>
            <a:t>　このうち、一般廃棄物処理施設、体育館・プールについては、現在、更新計画を策定し、施設整備に向け事業を進めているところである。また、保健センター・保健所、市民会館、庁舎については具体的な更新計画は無いものの耐震性は確保されていることから、公共施設マネジメント計画に基づき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一方、消防施設については類似団体の中でも有形固定資産減価償却率が低く、これは平成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年度に広域化した消防組合の発足に合わせ、無線設備のデジタル化や新たな通信指令センターの整備を行うとともに、災害時の拠点施設として集約化による新たな消防庁舎を整備したことによるものである。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年度から引き続き横ばいの状況が続いており</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また、類似団体、静岡県平均のいずれも上回っており、比較団体内では財源に余裕があるといえる。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今後も財源の適切な確保を図るとともに、歳出の削減に取り組んでいく。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令和元年度は、生活保護扶助費をはじめとした扶助費の増や物件費の増などにより、算出式の分子である、経常経費に充当した一般財源が対前年、約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千万円増加となったことに加え、地方消費税交付金の減などにより、算出式の分母である、経常一般財源総額が約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千万円減少となったことにより経常収支比率は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ポイント増となり</a:t>
          </a:r>
          <a:r>
            <a:rPr kumimoji="1" lang="en-US" altLang="ja-JP" sz="1200">
              <a:latin typeface="ＭＳ Ｐゴシック" panose="020B0600070205080204" pitchFamily="50" charset="-128"/>
              <a:ea typeface="ＭＳ Ｐゴシック" panose="020B0600070205080204" pitchFamily="50" charset="-128"/>
            </a:rPr>
            <a:t>88.9</a:t>
          </a:r>
          <a:r>
            <a:rPr kumimoji="1" lang="ja-JP" altLang="en-US" sz="1200">
              <a:latin typeface="ＭＳ Ｐゴシック" panose="020B0600070205080204" pitchFamily="50" charset="-128"/>
              <a:ea typeface="ＭＳ Ｐゴシック" panose="020B0600070205080204" pitchFamily="50" charset="-128"/>
            </a:rPr>
            <a:t>％となった。しかし、依然として類似団体を下回って推移しており、投資的経費等の臨時経費に財源を措置できたと考えられる。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今後も行政改革への取組等を通じて経費の削減に努めるとともに、自主財源の確保に努めていく。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10414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0117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99822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901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37084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63</xdr:row>
      <xdr:rowOff>37084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8748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令和元年度は、プレミアム付商品券発行に係る事務経費の皆増や放課後児童クラブの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クラブ増設に伴う委託料の増、また、消費税率の改定などにより物件費は増となった。一方、人件費については、給与改定や災害対応等による時間外手当の増などの増要因があったものの、退職者数の減による退職手当の減により、総じて減となった。人件費、物件費の合計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年度を上回ることとなった。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また、人口は前年比</a:t>
          </a:r>
          <a:r>
            <a:rPr kumimoji="1" lang="en-US" altLang="ja-JP" sz="1100">
              <a:latin typeface="ＭＳ Ｐゴシック" panose="020B0600070205080204" pitchFamily="50" charset="-128"/>
              <a:ea typeface="ＭＳ Ｐゴシック" panose="020B0600070205080204" pitchFamily="50" charset="-128"/>
            </a:rPr>
            <a:t>1,117</a:t>
          </a:r>
          <a:r>
            <a:rPr kumimoji="1" lang="ja-JP" altLang="en-US" sz="1100">
              <a:latin typeface="ＭＳ Ｐゴシック" panose="020B0600070205080204" pitchFamily="50" charset="-128"/>
              <a:ea typeface="ＭＳ Ｐゴシック" panose="020B0600070205080204" pitchFamily="50" charset="-128"/>
            </a:rPr>
            <a:t>人の減となったことで、人口１人当たりの人件費、物件費は</a:t>
          </a:r>
          <a:r>
            <a:rPr kumimoji="1" lang="en-US" altLang="ja-JP" sz="1100">
              <a:latin typeface="ＭＳ Ｐゴシック" panose="020B0600070205080204" pitchFamily="50" charset="-128"/>
              <a:ea typeface="ＭＳ Ｐゴシック" panose="020B0600070205080204" pitchFamily="50" charset="-128"/>
            </a:rPr>
            <a:t>2,759</a:t>
          </a:r>
          <a:r>
            <a:rPr kumimoji="1" lang="ja-JP" altLang="en-US" sz="1100">
              <a:latin typeface="ＭＳ Ｐゴシック" panose="020B0600070205080204" pitchFamily="50" charset="-128"/>
              <a:ea typeface="ＭＳ Ｐゴシック" panose="020B0600070205080204" pitchFamily="50" charset="-128"/>
            </a:rPr>
            <a:t>円の増となった。行政運営に係るコスト縮減に取り組むことで、費用の平準化を図っていく。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148036</xdr:rowOff>
    </xdr:from>
    <xdr:to>
      <xdr:col>23</xdr:col>
      <xdr:colOff>133350</xdr:colOff>
      <xdr:row>83</xdr:row>
      <xdr:rowOff>32065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6936"/>
          <a:ext cx="838200" cy="5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103153</xdr:rowOff>
    </xdr:from>
    <xdr:to>
      <xdr:col>19</xdr:col>
      <xdr:colOff>133350</xdr:colOff>
      <xdr:row>82</xdr:row>
      <xdr:rowOff>148036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62053"/>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79567</xdr:rowOff>
    </xdr:from>
    <xdr:to>
      <xdr:col>15</xdr:col>
      <xdr:colOff>82550</xdr:colOff>
      <xdr:row>82</xdr:row>
      <xdr:rowOff>103153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38467"/>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79567</xdr:rowOff>
    </xdr:from>
    <xdr:to>
      <xdr:col>11</xdr:col>
      <xdr:colOff>31750</xdr:colOff>
      <xdr:row>83</xdr:row>
      <xdr:rowOff>134215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38467"/>
          <a:ext cx="889000" cy="2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152715</xdr:rowOff>
    </xdr:from>
    <xdr:to>
      <xdr:col>23</xdr:col>
      <xdr:colOff>184150</xdr:colOff>
      <xdr:row>83</xdr:row>
      <xdr:rowOff>82865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169242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97236</xdr:rowOff>
    </xdr:from>
    <xdr:to>
      <xdr:col>19</xdr:col>
      <xdr:colOff>184150</xdr:colOff>
      <xdr:row>83</xdr:row>
      <xdr:rowOff>27386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37563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52353</xdr:rowOff>
    </xdr:from>
    <xdr:to>
      <xdr:col>15</xdr:col>
      <xdr:colOff>133350</xdr:colOff>
      <xdr:row>82</xdr:row>
      <xdr:rowOff>153953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164130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28767</xdr:rowOff>
    </xdr:from>
    <xdr:to>
      <xdr:col>11</xdr:col>
      <xdr:colOff>82550</xdr:colOff>
      <xdr:row>82</xdr:row>
      <xdr:rowOff>130367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140544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83415</xdr:rowOff>
    </xdr:from>
    <xdr:to>
      <xdr:col>7</xdr:col>
      <xdr:colOff>31750</xdr:colOff>
      <xdr:row>84</xdr:row>
      <xdr:rowOff>13565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169792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歳以上の昇給抑制措置が未実施であることに加え、職員構成が変動したことから、前年度から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ポイント上回って最下位となっており、全国平均と比べても高い水準にある。引き続き適切な給与水準となるよう努めていく。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140759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881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60325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2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111125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071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89959</xdr:rowOff>
    </xdr:from>
    <xdr:to>
      <xdr:col>81</xdr:col>
      <xdr:colOff>95250</xdr:colOff>
      <xdr:row>89</xdr:row>
      <xdr:rowOff>20109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157286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令和元年度における人口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人当たり職員数は、中長期的な視点から、退職職員の補充及び行政サービスの維持のため、新規採用者数を増やしたことにより、職員数が前年度に比べ６人増となり、一方で人口が前年度から</a:t>
          </a:r>
          <a:r>
            <a:rPr kumimoji="1" lang="en-US" altLang="ja-JP" sz="1200">
              <a:latin typeface="ＭＳ Ｐゴシック" panose="020B0600070205080204" pitchFamily="50" charset="-128"/>
              <a:ea typeface="ＭＳ Ｐゴシック" panose="020B0600070205080204" pitchFamily="50" charset="-128"/>
            </a:rPr>
            <a:t>1,117</a:t>
          </a:r>
          <a:r>
            <a:rPr kumimoji="1" lang="ja-JP" altLang="en-US" sz="1200">
              <a:latin typeface="ＭＳ Ｐゴシック" panose="020B0600070205080204" pitchFamily="50" charset="-128"/>
              <a:ea typeface="ＭＳ Ｐゴシック" panose="020B0600070205080204" pitchFamily="50" charset="-128"/>
            </a:rPr>
            <a:t>人減少したため、</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人の増となった。</a:t>
          </a:r>
        </a:p>
        <a:p>
          <a:r>
            <a:rPr kumimoji="1" lang="ja-JP" altLang="en-US" sz="1200">
              <a:latin typeface="ＭＳ Ｐゴシック" panose="020B0600070205080204" pitchFamily="50" charset="-128"/>
              <a:ea typeface="ＭＳ Ｐゴシック" panose="020B0600070205080204" pitchFamily="50" charset="-128"/>
            </a:rPr>
            <a:t>なお、一般職員のうち技能労務職については、委託化を行う等、行政改革の観点から、退職不補充としているため、減となっている。また、定員管理の方針として、職員数を都市規模に相応する水準に維持することを基本的な考え方としていることから、今後数年の職員数は同水準が続くものと思われ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64135</xdr:rowOff>
    </xdr:from>
    <xdr:to>
      <xdr:col>81</xdr:col>
      <xdr:colOff>44450</xdr:colOff>
      <xdr:row>59</xdr:row>
      <xdr:rowOff>76200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796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40005</xdr:rowOff>
    </xdr:from>
    <xdr:to>
      <xdr:col>77</xdr:col>
      <xdr:colOff>44450</xdr:colOff>
      <xdr:row>59</xdr:row>
      <xdr:rowOff>64135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555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7831</xdr:rowOff>
    </xdr:from>
    <xdr:to>
      <xdr:col>72</xdr:col>
      <xdr:colOff>203200</xdr:colOff>
      <xdr:row>59</xdr:row>
      <xdr:rowOff>40005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2338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7831</xdr:rowOff>
    </xdr:from>
    <xdr:to>
      <xdr:col>68</xdr:col>
      <xdr:colOff>152400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233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13335</xdr:rowOff>
    </xdr:from>
    <xdr:to>
      <xdr:col>77</xdr:col>
      <xdr:colOff>95250</xdr:colOff>
      <xdr:row>59</xdr:row>
      <xdr:rowOff>114935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125112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9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160655</xdr:rowOff>
    </xdr:from>
    <xdr:to>
      <xdr:col>73</xdr:col>
      <xdr:colOff>44450</xdr:colOff>
      <xdr:row>59</xdr:row>
      <xdr:rowOff>90805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100982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128481</xdr:rowOff>
    </xdr:from>
    <xdr:to>
      <xdr:col>68</xdr:col>
      <xdr:colOff>203200</xdr:colOff>
      <xdr:row>59</xdr:row>
      <xdr:rowOff>58631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68808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132504</xdr:rowOff>
    </xdr:from>
    <xdr:to>
      <xdr:col>64</xdr:col>
      <xdr:colOff>152400</xdr:colOff>
      <xdr:row>59</xdr:row>
      <xdr:rowOff>62654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72831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令和元年度は、都市計画事業における下水道債の償還が進んだことにより、充当可能特定財源である都市計画税からの充当額が減となったため、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となり、類似団体平均を上回った。今後市債残高の状況を引き続き注視し、市債残高の抑制や償還額の平準化を図り、計画的な財政運営に努める。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13002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079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149981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40</xdr:row>
      <xdr:rowOff>127000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13002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735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債務負担行為に基づく支出予定額の減等により、将来負担額は減少したものの、将来負担額から控除する地方債の償還に充てる充当可能特定歳入、地方債現在高等に係る基準財政需要額の減がそれを上回ったことで、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％となり、類似団体平均を上回った。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今後市債残高の状況を引き続き注視し、市債残高の抑制や償還額の平準化を図り、計画的な財政運営に努める。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82731</xdr:rowOff>
    </xdr:from>
    <xdr:to>
      <xdr:col>81</xdr:col>
      <xdr:colOff>44450</xdr:colOff>
      <xdr:row>15</xdr:row>
      <xdr:rowOff>95371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654481"/>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62049</xdr:rowOff>
    </xdr:from>
    <xdr:to>
      <xdr:col>77</xdr:col>
      <xdr:colOff>44450</xdr:colOff>
      <xdr:row>15</xdr:row>
      <xdr:rowOff>82731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6337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62049</xdr:rowOff>
    </xdr:from>
    <xdr:to>
      <xdr:col>72</xdr:col>
      <xdr:colOff>203200</xdr:colOff>
      <xdr:row>15</xdr:row>
      <xdr:rowOff>97669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33799"/>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97669</xdr:rowOff>
    </xdr:from>
    <xdr:to>
      <xdr:col>68</xdr:col>
      <xdr:colOff>152400</xdr:colOff>
      <xdr:row>16</xdr:row>
      <xdr:rowOff>18143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694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44571</xdr:rowOff>
    </xdr:from>
    <xdr:to>
      <xdr:col>81</xdr:col>
      <xdr:colOff>95250</xdr:colOff>
      <xdr:row>15</xdr:row>
      <xdr:rowOff>146171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16648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8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31931</xdr:rowOff>
    </xdr:from>
    <xdr:to>
      <xdr:col>77</xdr:col>
      <xdr:colOff>95250</xdr:colOff>
      <xdr:row>15</xdr:row>
      <xdr:rowOff>133531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118308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9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11249</xdr:rowOff>
    </xdr:from>
    <xdr:to>
      <xdr:col>73</xdr:col>
      <xdr:colOff>44450</xdr:colOff>
      <xdr:row>15</xdr:row>
      <xdr:rowOff>112849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123026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5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133246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分母となる経常経費一般財源の内、地方消費税交付金の減等により経常経費一般財源の総額は減となったものの、それ以上に分子となる経常経費における人件費においても、退職者数の減による退職手当の減等となったことで、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％となり、類似団体と比較して下回っている。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今後も引き続き給与体系等の適正化に努めていく。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34</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4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36</xdr:row>
      <xdr:rowOff>99786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78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物件費に係る経常収支比率は、放課後児童クラブを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クラブ増設したことによる委託料の増や、ごみ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焼却灰等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の外部委託処理経費の増などにより、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令和元年度は、類似団体を下回っているものの、平成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年度までは同様の割合でコストが掛かっている。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今後、各種施設の委託化などにより一層の経費削減を図っていく。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114300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38100</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76200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76200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分子となる経常経費における扶助費において、幼保無償化に伴う制度変更による補助費等から扶助費への振り替えに伴う増、医療扶助の増に伴う生活保護扶助費の増などにより、対前年</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扶助費については、増加傾向にあることから、今後も経常収支比率への影響に注視していく。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61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5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32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消費税引き上げに伴う低所得者への介護保険料軽減の開始に伴う介護保険事業会計への繰出しの増や、後期高齢者医療費の増に伴う、広域連合への負担金の増等により、繰出金が増となったことで、対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介護保険事業会計や後期高齢者医療事業会計などへの繰出金は、制度改正による影響もあるものの、増加傾向となっていることから、各会計において事務の合理化、効率化を進めていく必要がある。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44450</xdr:rowOff>
    </xdr:from>
    <xdr:to>
      <xdr:col>82</xdr:col>
      <xdr:colOff>107950</xdr:colOff>
      <xdr:row>55</xdr:row>
      <xdr:rowOff>82550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7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6350</xdr:rowOff>
    </xdr:from>
    <xdr:to>
      <xdr:col>78</xdr:col>
      <xdr:colOff>69850</xdr:colOff>
      <xdr:row>55</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152400</xdr:rowOff>
    </xdr:from>
    <xdr:to>
      <xdr:col>73</xdr:col>
      <xdr:colOff>180975</xdr:colOff>
      <xdr:row>55</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38100</xdr:rowOff>
    </xdr:from>
    <xdr:to>
      <xdr:col>69</xdr:col>
      <xdr:colOff>92075</xdr:colOff>
      <xdr:row>54</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165100</xdr:rowOff>
    </xdr:from>
    <xdr:to>
      <xdr:col>78</xdr:col>
      <xdr:colOff>120650</xdr:colOff>
      <xdr:row>55</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101600</xdr:rowOff>
    </xdr:from>
    <xdr:to>
      <xdr:col>69</xdr:col>
      <xdr:colOff>142875</xdr:colOff>
      <xdr:row>55</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補助費等に係る経常収支比率は、対前年に比べ特定歳入が減となったことで経常経費一般財源が増となったことなどにより、対前年度比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％となり、類似団体との比較でも上回っている。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団体への補助金の交付については、例年、必要性や妥当性等の検証を実施しており、今後も引き続き適正化に努めていく。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79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50800</xdr:rowOff>
    </xdr:from>
    <xdr:to>
      <xdr:col>69</xdr:col>
      <xdr:colOff>92075</xdr:colOff>
      <xdr:row>34</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372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13987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0</xdr:rowOff>
    </xdr:from>
    <xdr:to>
      <xdr:col>65</xdr:col>
      <xdr:colOff>53975</xdr:colOff>
      <xdr:row>32</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年度に借り入れた減収補てん債や平成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年度に借り入れた衛生プラント整備事業等に係る償還が終了したことで減となったため、対前年度比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類似団体と比較して、乖離が広がっていることから、事業の緊急度、重要度などを総合的に判断して、公債費の急増につながらないよう留意していく。</a:t>
          </a:r>
          <a:endParaRPr kumimoji="0" lang="en-US" altLang="ja-JP" sz="1100" b="0" i="0" u="none" strike="noStrike">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64407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98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20864</xdr:rowOff>
    </xdr:from>
    <xdr:to>
      <xdr:col>19</xdr:col>
      <xdr:colOff>187325</xdr:colOff>
      <xdr:row>79</xdr:row>
      <xdr:rowOff>64407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56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9979</xdr:rowOff>
    </xdr:from>
    <xdr:to>
      <xdr:col>15</xdr:col>
      <xdr:colOff>98425</xdr:colOff>
      <xdr:row>79</xdr:row>
      <xdr:rowOff>20864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554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105229</xdr:rowOff>
    </xdr:from>
    <xdr:to>
      <xdr:col>11</xdr:col>
      <xdr:colOff>9525</xdr:colOff>
      <xdr:row>79</xdr:row>
      <xdr:rowOff>9979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478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13607</xdr:rowOff>
    </xdr:from>
    <xdr:to>
      <xdr:col>20</xdr:col>
      <xdr:colOff>38100</xdr:colOff>
      <xdr:row>79</xdr:row>
      <xdr:rowOff>115207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99984</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130629</xdr:rowOff>
    </xdr:from>
    <xdr:to>
      <xdr:col>11</xdr:col>
      <xdr:colOff>60325</xdr:colOff>
      <xdr:row>79</xdr:row>
      <xdr:rowOff>60779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45556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公債費以外に係る経常収支比率は、類似団体と比べ低水準であるが、分子となる扶助費や繰出金など社会保障関係経費は増加傾向にあることと併せ、分母となる経常経費一般財源も減となっていることから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％となっている。今後も財源確保に努めるとともに、経常的な事務事業に要する経費の抑制に努めていく。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70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40132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83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3556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983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76</xdr:row>
      <xdr:rowOff>3556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2801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103492</xdr:rowOff>
    </xdr:from>
    <xdr:to>
      <xdr:col>29</xdr:col>
      <xdr:colOff>127000</xdr:colOff>
      <xdr:row>17</xdr:row>
      <xdr:rowOff>140792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5767"/>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140792</xdr:rowOff>
    </xdr:from>
    <xdr:to>
      <xdr:col>26</xdr:col>
      <xdr:colOff>50800</xdr:colOff>
      <xdr:row>17</xdr:row>
      <xdr:rowOff>166700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306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166700</xdr:rowOff>
    </xdr:from>
    <xdr:to>
      <xdr:col>22</xdr:col>
      <xdr:colOff>114300</xdr:colOff>
      <xdr:row>18</xdr:row>
      <xdr:rowOff>22149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8975"/>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9385</xdr:rowOff>
    </xdr:from>
    <xdr:to>
      <xdr:col>18</xdr:col>
      <xdr:colOff>177800</xdr:colOff>
      <xdr:row>18</xdr:row>
      <xdr:rowOff>22149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43110"/>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52692</xdr:rowOff>
    </xdr:from>
    <xdr:to>
      <xdr:col>29</xdr:col>
      <xdr:colOff>177800</xdr:colOff>
      <xdr:row>17</xdr:row>
      <xdr:rowOff>154292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24769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89992</xdr:rowOff>
    </xdr:from>
    <xdr:to>
      <xdr:col>26</xdr:col>
      <xdr:colOff>101600</xdr:colOff>
      <xdr:row>18</xdr:row>
      <xdr:rowOff>20142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115900</xdr:rowOff>
    </xdr:from>
    <xdr:to>
      <xdr:col>22</xdr:col>
      <xdr:colOff>165100</xdr:colOff>
      <xdr:row>18</xdr:row>
      <xdr:rowOff>46050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30827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142799</xdr:rowOff>
    </xdr:from>
    <xdr:to>
      <xdr:col>19</xdr:col>
      <xdr:colOff>38100</xdr:colOff>
      <xdr:row>18</xdr:row>
      <xdr:rowOff>72949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57726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130035</xdr:rowOff>
    </xdr:from>
    <xdr:to>
      <xdr:col>15</xdr:col>
      <xdr:colOff>101600</xdr:colOff>
      <xdr:row>18</xdr:row>
      <xdr:rowOff>60185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44962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195961</xdr:rowOff>
    </xdr:from>
    <xdr:to>
      <xdr:col>29</xdr:col>
      <xdr:colOff>127000</xdr:colOff>
      <xdr:row>35</xdr:row>
      <xdr:rowOff>213640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6311"/>
          <a:ext cx="6477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213640</xdr:rowOff>
    </xdr:from>
    <xdr:to>
      <xdr:col>26</xdr:col>
      <xdr:colOff>50800</xdr:colOff>
      <xdr:row>35</xdr:row>
      <xdr:rowOff>230746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23990"/>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230746</xdr:rowOff>
    </xdr:from>
    <xdr:to>
      <xdr:col>22</xdr:col>
      <xdr:colOff>114300</xdr:colOff>
      <xdr:row>35</xdr:row>
      <xdr:rowOff>276771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41096"/>
          <a:ext cx="6985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235623</xdr:rowOff>
    </xdr:from>
    <xdr:to>
      <xdr:col>18</xdr:col>
      <xdr:colOff>177800</xdr:colOff>
      <xdr:row>35</xdr:row>
      <xdr:rowOff>276771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45973"/>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145161</xdr:rowOff>
    </xdr:from>
    <xdr:to>
      <xdr:col>29</xdr:col>
      <xdr:colOff>177800</xdr:colOff>
      <xdr:row>35</xdr:row>
      <xdr:rowOff>246761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333138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0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162840</xdr:rowOff>
    </xdr:from>
    <xdr:to>
      <xdr:col>26</xdr:col>
      <xdr:colOff>101600</xdr:colOff>
      <xdr:row>35</xdr:row>
      <xdr:rowOff>264440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274617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179946</xdr:rowOff>
    </xdr:from>
    <xdr:to>
      <xdr:col>22</xdr:col>
      <xdr:colOff>165100</xdr:colOff>
      <xdr:row>35</xdr:row>
      <xdr:rowOff>281546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9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291723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5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225971</xdr:rowOff>
    </xdr:from>
    <xdr:to>
      <xdr:col>19</xdr:col>
      <xdr:colOff>38100</xdr:colOff>
      <xdr:row>35</xdr:row>
      <xdr:rowOff>327571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312348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184823</xdr:rowOff>
    </xdr:from>
    <xdr:to>
      <xdr:col>15</xdr:col>
      <xdr:colOff>101600</xdr:colOff>
      <xdr:row>35</xdr:row>
      <xdr:rowOff>286423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271200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166618</xdr:rowOff>
    </xdr:from>
    <xdr:to>
      <xdr:col>24</xdr:col>
      <xdr:colOff>63500</xdr:colOff>
      <xdr:row>36</xdr:row>
      <xdr:rowOff>166875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38818"/>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166875</xdr:rowOff>
    </xdr:from>
    <xdr:to>
      <xdr:col>19</xdr:col>
      <xdr:colOff>177800</xdr:colOff>
      <xdr:row>36</xdr:row>
      <xdr:rowOff>167818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39075"/>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93066</xdr:rowOff>
    </xdr:from>
    <xdr:to>
      <xdr:col>15</xdr:col>
      <xdr:colOff>50800</xdr:colOff>
      <xdr:row>36</xdr:row>
      <xdr:rowOff>167818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26526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47574</xdr:rowOff>
    </xdr:from>
    <xdr:to>
      <xdr:col>10</xdr:col>
      <xdr:colOff>114300</xdr:colOff>
      <xdr:row>36</xdr:row>
      <xdr:rowOff>93066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048324"/>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115818</xdr:rowOff>
    </xdr:from>
    <xdr:to>
      <xdr:col>24</xdr:col>
      <xdr:colOff>114300</xdr:colOff>
      <xdr:row>37</xdr:row>
      <xdr:rowOff>45968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94245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116075</xdr:rowOff>
    </xdr:from>
    <xdr:to>
      <xdr:col>20</xdr:col>
      <xdr:colOff>38100</xdr:colOff>
      <xdr:row>37</xdr:row>
      <xdr:rowOff>46225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37352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117018</xdr:rowOff>
    </xdr:from>
    <xdr:to>
      <xdr:col>15</xdr:col>
      <xdr:colOff>101600</xdr:colOff>
      <xdr:row>37</xdr:row>
      <xdr:rowOff>47168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38295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42266</xdr:rowOff>
    </xdr:from>
    <xdr:to>
      <xdr:col>10</xdr:col>
      <xdr:colOff>165100</xdr:colOff>
      <xdr:row>36</xdr:row>
      <xdr:rowOff>143866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134993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3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168224</xdr:rowOff>
    </xdr:from>
    <xdr:to>
      <xdr:col>6</xdr:col>
      <xdr:colOff>38100</xdr:colOff>
      <xdr:row>35</xdr:row>
      <xdr:rowOff>98374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89501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127950</xdr:rowOff>
    </xdr:from>
    <xdr:to>
      <xdr:col>24</xdr:col>
      <xdr:colOff>63500</xdr:colOff>
      <xdr:row>56</xdr:row>
      <xdr:rowOff>31069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7700"/>
          <a:ext cx="8382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31069</xdr:rowOff>
    </xdr:from>
    <xdr:to>
      <xdr:col>19</xdr:col>
      <xdr:colOff>177800</xdr:colOff>
      <xdr:row>56</xdr:row>
      <xdr:rowOff>83556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2269"/>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83556</xdr:rowOff>
    </xdr:from>
    <xdr:to>
      <xdr:col>15</xdr:col>
      <xdr:colOff>50800</xdr:colOff>
      <xdr:row>56</xdr:row>
      <xdr:rowOff>111765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8475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48123</xdr:rowOff>
    </xdr:from>
    <xdr:to>
      <xdr:col>10</xdr:col>
      <xdr:colOff>114300</xdr:colOff>
      <xdr:row>56</xdr:row>
      <xdr:rowOff>111765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49323"/>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77150</xdr:rowOff>
    </xdr:from>
    <xdr:to>
      <xdr:col>24</xdr:col>
      <xdr:colOff>114300</xdr:colOff>
      <xdr:row>56</xdr:row>
      <xdr:rowOff>7300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55577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151719</xdr:rowOff>
    </xdr:from>
    <xdr:to>
      <xdr:col>20</xdr:col>
      <xdr:colOff>38100</xdr:colOff>
      <xdr:row>56</xdr:row>
      <xdr:rowOff>81869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98396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5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32756</xdr:rowOff>
    </xdr:from>
    <xdr:to>
      <xdr:col>15</xdr:col>
      <xdr:colOff>101600</xdr:colOff>
      <xdr:row>56</xdr:row>
      <xdr:rowOff>134356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150883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60965</xdr:rowOff>
    </xdr:from>
    <xdr:to>
      <xdr:col>10</xdr:col>
      <xdr:colOff>165100</xdr:colOff>
      <xdr:row>56</xdr:row>
      <xdr:rowOff>162565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168773</xdr:rowOff>
    </xdr:from>
    <xdr:to>
      <xdr:col>6</xdr:col>
      <xdr:colOff>38100</xdr:colOff>
      <xdr:row>56</xdr:row>
      <xdr:rowOff>98923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115450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59908</xdr:rowOff>
    </xdr:from>
    <xdr:to>
      <xdr:col>24</xdr:col>
      <xdr:colOff>63500</xdr:colOff>
      <xdr:row>77</xdr:row>
      <xdr:rowOff>63936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61558"/>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63936</xdr:rowOff>
    </xdr:from>
    <xdr:to>
      <xdr:col>19</xdr:col>
      <xdr:colOff>177800</xdr:colOff>
      <xdr:row>77</xdr:row>
      <xdr:rowOff>89844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6558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89844</xdr:rowOff>
    </xdr:from>
    <xdr:to>
      <xdr:col>15</xdr:col>
      <xdr:colOff>50800</xdr:colOff>
      <xdr:row>77</xdr:row>
      <xdr:rowOff>98988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914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98988</xdr:rowOff>
    </xdr:from>
    <xdr:to>
      <xdr:col>10</xdr:col>
      <xdr:colOff>114300</xdr:colOff>
      <xdr:row>77</xdr:row>
      <xdr:rowOff>116078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00638"/>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9108</xdr:rowOff>
    </xdr:from>
    <xdr:to>
      <xdr:col>24</xdr:col>
      <xdr:colOff>114300</xdr:colOff>
      <xdr:row>77</xdr:row>
      <xdr:rowOff>110708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158985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13136</xdr:rowOff>
    </xdr:from>
    <xdr:to>
      <xdr:col>20</xdr:col>
      <xdr:colOff>38100</xdr:colOff>
      <xdr:row>77</xdr:row>
      <xdr:rowOff>114736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105863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39044</xdr:rowOff>
    </xdr:from>
    <xdr:to>
      <xdr:col>15</xdr:col>
      <xdr:colOff>101600</xdr:colOff>
      <xdr:row>77</xdr:row>
      <xdr:rowOff>140644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131771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3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48188</xdr:rowOff>
    </xdr:from>
    <xdr:to>
      <xdr:col>10</xdr:col>
      <xdr:colOff>165100</xdr:colOff>
      <xdr:row>77</xdr:row>
      <xdr:rowOff>149788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140915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4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65278</xdr:rowOff>
    </xdr:from>
    <xdr:to>
      <xdr:col>6</xdr:col>
      <xdr:colOff>38100</xdr:colOff>
      <xdr:row>77</xdr:row>
      <xdr:rowOff>166878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158005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23361</xdr:rowOff>
    </xdr:from>
    <xdr:to>
      <xdr:col>24</xdr:col>
      <xdr:colOff>63500</xdr:colOff>
      <xdr:row>96</xdr:row>
      <xdr:rowOff>125679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2561"/>
          <a:ext cx="8382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106553</xdr:rowOff>
    </xdr:from>
    <xdr:to>
      <xdr:col>19</xdr:col>
      <xdr:colOff>177800</xdr:colOff>
      <xdr:row>96</xdr:row>
      <xdr:rowOff>125679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56575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106553</xdr:rowOff>
    </xdr:from>
    <xdr:to>
      <xdr:col>15</xdr:col>
      <xdr:colOff>50800</xdr:colOff>
      <xdr:row>96</xdr:row>
      <xdr:rowOff>163437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65753"/>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163437</xdr:rowOff>
    </xdr:from>
    <xdr:to>
      <xdr:col>10</xdr:col>
      <xdr:colOff>114300</xdr:colOff>
      <xdr:row>97</xdr:row>
      <xdr:rowOff>56204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22637"/>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144011</xdr:rowOff>
    </xdr:from>
    <xdr:to>
      <xdr:col>24</xdr:col>
      <xdr:colOff>114300</xdr:colOff>
      <xdr:row>96</xdr:row>
      <xdr:rowOff>74161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122438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74879</xdr:rowOff>
    </xdr:from>
    <xdr:to>
      <xdr:col>20</xdr:col>
      <xdr:colOff>38100</xdr:colOff>
      <xdr:row>97</xdr:row>
      <xdr:rowOff>5029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167606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55753</xdr:rowOff>
    </xdr:from>
    <xdr:to>
      <xdr:col>15</xdr:col>
      <xdr:colOff>101600</xdr:colOff>
      <xdr:row>96</xdr:row>
      <xdr:rowOff>157353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148480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112637</xdr:rowOff>
    </xdr:from>
    <xdr:to>
      <xdr:col>10</xdr:col>
      <xdr:colOff>165100</xdr:colOff>
      <xdr:row>97</xdr:row>
      <xdr:rowOff>42787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5404</xdr:rowOff>
    </xdr:from>
    <xdr:to>
      <xdr:col>6</xdr:col>
      <xdr:colOff>38100</xdr:colOff>
      <xdr:row>97</xdr:row>
      <xdr:rowOff>107004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98131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41108</xdr:rowOff>
    </xdr:from>
    <xdr:to>
      <xdr:col>55</xdr:col>
      <xdr:colOff>0</xdr:colOff>
      <xdr:row>32</xdr:row>
      <xdr:rowOff>117395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527508"/>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41108</xdr:rowOff>
    </xdr:from>
    <xdr:to>
      <xdr:col>50</xdr:col>
      <xdr:colOff>114300</xdr:colOff>
      <xdr:row>32</xdr:row>
      <xdr:rowOff>58939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52750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58939</xdr:rowOff>
    </xdr:from>
    <xdr:to>
      <xdr:col>45</xdr:col>
      <xdr:colOff>177800</xdr:colOff>
      <xdr:row>32</xdr:row>
      <xdr:rowOff>132189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45339"/>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132189</xdr:rowOff>
    </xdr:from>
    <xdr:to>
      <xdr:col>41</xdr:col>
      <xdr:colOff>50800</xdr:colOff>
      <xdr:row>34</xdr:row>
      <xdr:rowOff>87579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5618589"/>
          <a:ext cx="889000" cy="29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66595</xdr:rowOff>
    </xdr:from>
    <xdr:to>
      <xdr:col>55</xdr:col>
      <xdr:colOff>50800</xdr:colOff>
      <xdr:row>32</xdr:row>
      <xdr:rowOff>168195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55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89472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40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161758</xdr:rowOff>
    </xdr:from>
    <xdr:to>
      <xdr:col>50</xdr:col>
      <xdr:colOff>165100</xdr:colOff>
      <xdr:row>32</xdr:row>
      <xdr:rowOff>91908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4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108435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52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8139</xdr:rowOff>
    </xdr:from>
    <xdr:to>
      <xdr:col>46</xdr:col>
      <xdr:colOff>38100</xdr:colOff>
      <xdr:row>32</xdr:row>
      <xdr:rowOff>109739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126266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52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81389</xdr:rowOff>
    </xdr:from>
    <xdr:to>
      <xdr:col>41</xdr:col>
      <xdr:colOff>101600</xdr:colOff>
      <xdr:row>33</xdr:row>
      <xdr:rowOff>11539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28066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53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36779</xdr:rowOff>
    </xdr:from>
    <xdr:to>
      <xdr:col>36</xdr:col>
      <xdr:colOff>165100</xdr:colOff>
      <xdr:row>34</xdr:row>
      <xdr:rowOff>138379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58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154906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56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157331</xdr:rowOff>
    </xdr:from>
    <xdr:to>
      <xdr:col>55</xdr:col>
      <xdr:colOff>0</xdr:colOff>
      <xdr:row>55</xdr:row>
      <xdr:rowOff>14442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415631"/>
          <a:ext cx="8382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14442</xdr:rowOff>
    </xdr:from>
    <xdr:to>
      <xdr:col>50</xdr:col>
      <xdr:colOff>114300</xdr:colOff>
      <xdr:row>55</xdr:row>
      <xdr:rowOff>140029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8750300" y="9444192"/>
          <a:ext cx="889000" cy="1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78636</xdr:rowOff>
    </xdr:from>
    <xdr:to>
      <xdr:col>45</xdr:col>
      <xdr:colOff>177800</xdr:colOff>
      <xdr:row>55</xdr:row>
      <xdr:rowOff>140029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508386"/>
          <a:ext cx="889000" cy="6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62747</xdr:rowOff>
    </xdr:from>
    <xdr:to>
      <xdr:col>41</xdr:col>
      <xdr:colOff>50800</xdr:colOff>
      <xdr:row>55</xdr:row>
      <xdr:rowOff>78636</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972300" y="9492497"/>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73699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106531</xdr:rowOff>
    </xdr:from>
    <xdr:to>
      <xdr:col>55</xdr:col>
      <xdr:colOff>50800</xdr:colOff>
      <xdr:row>55</xdr:row>
      <xdr:rowOff>36681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3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129408</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2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135092</xdr:rowOff>
    </xdr:from>
    <xdr:to>
      <xdr:col>50</xdr:col>
      <xdr:colOff>165100</xdr:colOff>
      <xdr:row>55</xdr:row>
      <xdr:rowOff>65242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3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81769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16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89229</xdr:rowOff>
    </xdr:from>
    <xdr:to>
      <xdr:col>46</xdr:col>
      <xdr:colOff>38100</xdr:colOff>
      <xdr:row>56</xdr:row>
      <xdr:rowOff>19379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5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35906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2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27836</xdr:rowOff>
    </xdr:from>
    <xdr:to>
      <xdr:col>41</xdr:col>
      <xdr:colOff>101600</xdr:colOff>
      <xdr:row>55</xdr:row>
      <xdr:rowOff>129436</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4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145963</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2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11947</xdr:rowOff>
    </xdr:from>
    <xdr:to>
      <xdr:col>36</xdr:col>
      <xdr:colOff>165100</xdr:colOff>
      <xdr:row>55</xdr:row>
      <xdr:rowOff>113547</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4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130074</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21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41935</xdr:rowOff>
    </xdr:from>
    <xdr:to>
      <xdr:col>55</xdr:col>
      <xdr:colOff>0</xdr:colOff>
      <xdr:row>76</xdr:row>
      <xdr:rowOff>58204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072135"/>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52108</xdr:rowOff>
    </xdr:from>
    <xdr:to>
      <xdr:col>50</xdr:col>
      <xdr:colOff>114300</xdr:colOff>
      <xdr:row>76</xdr:row>
      <xdr:rowOff>58204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08230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84131</xdr:rowOff>
    </xdr:from>
    <xdr:to>
      <xdr:col>45</xdr:col>
      <xdr:colOff>177800</xdr:colOff>
      <xdr:row>76</xdr:row>
      <xdr:rowOff>52108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2942881"/>
          <a:ext cx="889000" cy="1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74606</xdr:rowOff>
    </xdr:from>
    <xdr:to>
      <xdr:col>41</xdr:col>
      <xdr:colOff>50800</xdr:colOff>
      <xdr:row>75</xdr:row>
      <xdr:rowOff>84131</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293335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162585</xdr:rowOff>
    </xdr:from>
    <xdr:to>
      <xdr:col>55</xdr:col>
      <xdr:colOff>50800</xdr:colOff>
      <xdr:row>76</xdr:row>
      <xdr:rowOff>92735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0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14012</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28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7404</xdr:rowOff>
    </xdr:from>
    <xdr:to>
      <xdr:col>50</xdr:col>
      <xdr:colOff>165100</xdr:colOff>
      <xdr:row>76</xdr:row>
      <xdr:rowOff>109004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125531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372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1308</xdr:rowOff>
    </xdr:from>
    <xdr:to>
      <xdr:col>46</xdr:col>
      <xdr:colOff>38100</xdr:colOff>
      <xdr:row>76</xdr:row>
      <xdr:rowOff>102908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0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119435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28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33331</xdr:rowOff>
    </xdr:from>
    <xdr:to>
      <xdr:col>41</xdr:col>
      <xdr:colOff>101600</xdr:colOff>
      <xdr:row>75</xdr:row>
      <xdr:rowOff>134931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28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151458</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2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23806</xdr:rowOff>
    </xdr:from>
    <xdr:to>
      <xdr:col>36</xdr:col>
      <xdr:colOff>165100</xdr:colOff>
      <xdr:row>75</xdr:row>
      <xdr:rowOff>125406</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28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141933</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6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114782</xdr:rowOff>
    </xdr:from>
    <xdr:to>
      <xdr:col>55</xdr:col>
      <xdr:colOff>0</xdr:colOff>
      <xdr:row>96</xdr:row>
      <xdr:rowOff>160350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573982"/>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160350</xdr:rowOff>
    </xdr:from>
    <xdr:to>
      <xdr:col>50</xdr:col>
      <xdr:colOff>114300</xdr:colOff>
      <xdr:row>97</xdr:row>
      <xdr:rowOff>140615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619550"/>
          <a:ext cx="889000" cy="1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140615</xdr:rowOff>
    </xdr:from>
    <xdr:to>
      <xdr:col>45</xdr:col>
      <xdr:colOff>177800</xdr:colOff>
      <xdr:row>98</xdr:row>
      <xdr:rowOff>19095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771265"/>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xdr:rowOff>
    </xdr:from>
    <xdr:to>
      <xdr:col>41</xdr:col>
      <xdr:colOff>50800</xdr:colOff>
      <xdr:row>98</xdr:row>
      <xdr:rowOff>19095</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802658"/>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63982</xdr:rowOff>
    </xdr:from>
    <xdr:to>
      <xdr:col>55</xdr:col>
      <xdr:colOff>50800</xdr:colOff>
      <xdr:row>96</xdr:row>
      <xdr:rowOff>165582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42409</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109550</xdr:rowOff>
    </xdr:from>
    <xdr:to>
      <xdr:col>50</xdr:col>
      <xdr:colOff>165100</xdr:colOff>
      <xdr:row>97</xdr:row>
      <xdr:rowOff>39700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30827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89815</xdr:rowOff>
    </xdr:from>
    <xdr:to>
      <xdr:col>46</xdr:col>
      <xdr:colOff>38100</xdr:colOff>
      <xdr:row>98</xdr:row>
      <xdr:rowOff>19965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11092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8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139745</xdr:rowOff>
    </xdr:from>
    <xdr:to>
      <xdr:col>41</xdr:col>
      <xdr:colOff>101600</xdr:colOff>
      <xdr:row>98</xdr:row>
      <xdr:rowOff>69895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7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61022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86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121208</xdr:rowOff>
    </xdr:from>
    <xdr:to>
      <xdr:col>36</xdr:col>
      <xdr:colOff>165100</xdr:colOff>
      <xdr:row>98</xdr:row>
      <xdr:rowOff>51358</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7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42485</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8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124155</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6392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52146</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567246"/>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73355</xdr:rowOff>
    </xdr:from>
    <xdr:to>
      <xdr:col>85</xdr:col>
      <xdr:colOff>177800</xdr:colOff>
      <xdr:row>39</xdr:row>
      <xdr:rowOff>3505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159732</xdr:rowOff>
    </xdr:from>
    <xdr:ext cx="313932"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1346</xdr:rowOff>
    </xdr:from>
    <xdr:to>
      <xdr:col>67</xdr:col>
      <xdr:colOff>101600</xdr:colOff>
      <xdr:row>38</xdr:row>
      <xdr:rowOff>102946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119473</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29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71577</xdr:rowOff>
    </xdr:from>
    <xdr:to>
      <xdr:col>85</xdr:col>
      <xdr:colOff>127000</xdr:colOff>
      <xdr:row>74</xdr:row>
      <xdr:rowOff>94372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2758877"/>
          <a:ext cx="8382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71577</xdr:rowOff>
    </xdr:from>
    <xdr:to>
      <xdr:col>81</xdr:col>
      <xdr:colOff>50800</xdr:colOff>
      <xdr:row>74</xdr:row>
      <xdr:rowOff>86893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758877"/>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86893</xdr:rowOff>
    </xdr:from>
    <xdr:to>
      <xdr:col>76</xdr:col>
      <xdr:colOff>114300</xdr:colOff>
      <xdr:row>74</xdr:row>
      <xdr:rowOff>121804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2774193"/>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121804</xdr:rowOff>
    </xdr:from>
    <xdr:to>
      <xdr:col>71</xdr:col>
      <xdr:colOff>177800</xdr:colOff>
      <xdr:row>74</xdr:row>
      <xdr:rowOff>139831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809104"/>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43572</xdr:rowOff>
    </xdr:from>
    <xdr:to>
      <xdr:col>85</xdr:col>
      <xdr:colOff>177800</xdr:colOff>
      <xdr:row>74</xdr:row>
      <xdr:rowOff>145172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7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66449</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5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20777</xdr:rowOff>
    </xdr:from>
    <xdr:to>
      <xdr:col>81</xdr:col>
      <xdr:colOff>101600</xdr:colOff>
      <xdr:row>74</xdr:row>
      <xdr:rowOff>122377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7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138904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4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36093</xdr:rowOff>
    </xdr:from>
    <xdr:to>
      <xdr:col>76</xdr:col>
      <xdr:colOff>165100</xdr:colOff>
      <xdr:row>74</xdr:row>
      <xdr:rowOff>137693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7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154220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4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71004</xdr:rowOff>
    </xdr:from>
    <xdr:to>
      <xdr:col>72</xdr:col>
      <xdr:colOff>38100</xdr:colOff>
      <xdr:row>75</xdr:row>
      <xdr:rowOff>1154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7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17681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5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89031</xdr:rowOff>
    </xdr:from>
    <xdr:to>
      <xdr:col>67</xdr:col>
      <xdr:colOff>101600</xdr:colOff>
      <xdr:row>75</xdr:row>
      <xdr:rowOff>19181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7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35708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146284</xdr:rowOff>
    </xdr:from>
    <xdr:to>
      <xdr:col>85</xdr:col>
      <xdr:colOff>127000</xdr:colOff>
      <xdr:row>97</xdr:row>
      <xdr:rowOff>45791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05484"/>
          <a:ext cx="8382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45791</xdr:rowOff>
    </xdr:from>
    <xdr:to>
      <xdr:col>81</xdr:col>
      <xdr:colOff>50800</xdr:colOff>
      <xdr:row>97</xdr:row>
      <xdr:rowOff>101752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76441"/>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48078</xdr:rowOff>
    </xdr:from>
    <xdr:to>
      <xdr:col>76</xdr:col>
      <xdr:colOff>114300</xdr:colOff>
      <xdr:row>97</xdr:row>
      <xdr:rowOff>101752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07278"/>
          <a:ext cx="889000" cy="2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152273</xdr:rowOff>
    </xdr:from>
    <xdr:to>
      <xdr:col>71</xdr:col>
      <xdr:colOff>177800</xdr:colOff>
      <xdr:row>96</xdr:row>
      <xdr:rowOff>48078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440023"/>
          <a:ext cx="8890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95484</xdr:rowOff>
    </xdr:from>
    <xdr:to>
      <xdr:col>85</xdr:col>
      <xdr:colOff>177800</xdr:colOff>
      <xdr:row>97</xdr:row>
      <xdr:rowOff>25634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118361</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166441</xdr:rowOff>
    </xdr:from>
    <xdr:to>
      <xdr:col>81</xdr:col>
      <xdr:colOff>101600</xdr:colOff>
      <xdr:row>97</xdr:row>
      <xdr:rowOff>96591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87718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50952</xdr:rowOff>
    </xdr:from>
    <xdr:to>
      <xdr:col>76</xdr:col>
      <xdr:colOff>165100</xdr:colOff>
      <xdr:row>97</xdr:row>
      <xdr:rowOff>152552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143679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7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168728</xdr:rowOff>
    </xdr:from>
    <xdr:to>
      <xdr:col>72</xdr:col>
      <xdr:colOff>38100</xdr:colOff>
      <xdr:row>96</xdr:row>
      <xdr:rowOff>98878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4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115405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2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101473</xdr:rowOff>
    </xdr:from>
    <xdr:to>
      <xdr:col>67</xdr:col>
      <xdr:colOff>101600</xdr:colOff>
      <xdr:row>96</xdr:row>
      <xdr:rowOff>31623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48150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16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43180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43180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163830</xdr:rowOff>
    </xdr:from>
    <xdr:to>
      <xdr:col>107</xdr:col>
      <xdr:colOff>101600</xdr:colOff>
      <xdr:row>39</xdr:row>
      <xdr:rowOff>93980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85107</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77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82855</xdr:rowOff>
    </xdr:from>
    <xdr:to>
      <xdr:col>116</xdr:col>
      <xdr:colOff>63500</xdr:colOff>
      <xdr:row>76</xdr:row>
      <xdr:rowOff>146901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13055"/>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143624</xdr:rowOff>
    </xdr:from>
    <xdr:to>
      <xdr:col>111</xdr:col>
      <xdr:colOff>177800</xdr:colOff>
      <xdr:row>76</xdr:row>
      <xdr:rowOff>146901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17382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143624</xdr:rowOff>
    </xdr:from>
    <xdr:to>
      <xdr:col>107</xdr:col>
      <xdr:colOff>50800</xdr:colOff>
      <xdr:row>77</xdr:row>
      <xdr:rowOff>11798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17382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11798</xdr:rowOff>
    </xdr:from>
    <xdr:to>
      <xdr:col>102</xdr:col>
      <xdr:colOff>114300</xdr:colOff>
      <xdr:row>77</xdr:row>
      <xdr:rowOff>52756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213448"/>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32055</xdr:rowOff>
    </xdr:from>
    <xdr:to>
      <xdr:col>116</xdr:col>
      <xdr:colOff>114300</xdr:colOff>
      <xdr:row>76</xdr:row>
      <xdr:rowOff>133655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10482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96101</xdr:rowOff>
    </xdr:from>
    <xdr:to>
      <xdr:col>112</xdr:col>
      <xdr:colOff>38100</xdr:colOff>
      <xdr:row>77</xdr:row>
      <xdr:rowOff>26251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17378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92824</xdr:rowOff>
    </xdr:from>
    <xdr:to>
      <xdr:col>107</xdr:col>
      <xdr:colOff>101600</xdr:colOff>
      <xdr:row>77</xdr:row>
      <xdr:rowOff>22974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14101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132448</xdr:rowOff>
    </xdr:from>
    <xdr:to>
      <xdr:col>102</xdr:col>
      <xdr:colOff>165100</xdr:colOff>
      <xdr:row>77</xdr:row>
      <xdr:rowOff>62598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53725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1956</xdr:rowOff>
    </xdr:from>
    <xdr:to>
      <xdr:col>98</xdr:col>
      <xdr:colOff>38100</xdr:colOff>
      <xdr:row>77</xdr:row>
      <xdr:rowOff>103556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2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94683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371,434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主な構成費である扶助費は、住民一人当たり</a:t>
          </a:r>
          <a:r>
            <a:rPr kumimoji="1" lang="en-US" altLang="ja-JP" sz="1300">
              <a:latin typeface="ＭＳ Ｐゴシック" panose="020B0600070205080204" pitchFamily="50" charset="-128"/>
              <a:ea typeface="ＭＳ Ｐゴシック" panose="020B0600070205080204" pitchFamily="50" charset="-128"/>
            </a:rPr>
            <a:t>88,107</a:t>
          </a:r>
          <a:r>
            <a:rPr kumimoji="1" lang="ja-JP" altLang="en-US" sz="1300">
              <a:latin typeface="ＭＳ Ｐゴシック" panose="020B0600070205080204" pitchFamily="50" charset="-128"/>
              <a:ea typeface="ＭＳ Ｐゴシック" panose="020B0600070205080204" pitchFamily="50" charset="-128"/>
            </a:rPr>
            <a:t>円と前年度に比べて、</a:t>
          </a:r>
          <a:r>
            <a:rPr kumimoji="1" lang="en-US" altLang="ja-JP" sz="1300">
              <a:latin typeface="ＭＳ Ｐゴシック" panose="020B0600070205080204" pitchFamily="50" charset="-128"/>
              <a:ea typeface="ＭＳ Ｐゴシック" panose="020B0600070205080204" pitchFamily="50" charset="-128"/>
            </a:rPr>
            <a:t>5,371</a:t>
          </a:r>
          <a:r>
            <a:rPr kumimoji="1" lang="ja-JP" altLang="en-US" sz="1300">
              <a:latin typeface="ＭＳ Ｐゴシック" panose="020B0600070205080204" pitchFamily="50" charset="-128"/>
              <a:ea typeface="ＭＳ Ｐゴシック" panose="020B0600070205080204" pitchFamily="50" charset="-128"/>
            </a:rPr>
            <a:t>円の増となっている。これは、幼保無償化に伴う制度変更により、補助費等から扶助費への振替えによる増や、医療扶助の増に伴う生活保護扶助費の増等によるものである。昨年同様、類似団体の平均を下回っている状況が続いているものの、近年は、増加傾向となっているため、引き続き状況を注視し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58,766</a:t>
          </a:r>
          <a:r>
            <a:rPr kumimoji="1" lang="ja-JP" altLang="en-US" sz="1300">
              <a:latin typeface="ＭＳ Ｐゴシック" panose="020B0600070205080204" pitchFamily="50" charset="-128"/>
              <a:ea typeface="ＭＳ Ｐゴシック" panose="020B0600070205080204" pitchFamily="50" charset="-128"/>
            </a:rPr>
            <a:t>円で、類似団体を上回っているが、うち新規整備は住民一人当たり</a:t>
          </a:r>
          <a:r>
            <a:rPr kumimoji="1" lang="en-US" altLang="ja-JP" sz="1300">
              <a:latin typeface="ＭＳ Ｐゴシック" panose="020B0600070205080204" pitchFamily="50" charset="-128"/>
              <a:ea typeface="ＭＳ Ｐゴシック" panose="020B0600070205080204" pitchFamily="50" charset="-128"/>
            </a:rPr>
            <a:t>27,132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14,464</a:t>
          </a:r>
          <a:r>
            <a:rPr kumimoji="1" lang="ja-JP" altLang="en-US" sz="1300">
              <a:latin typeface="ＭＳ Ｐゴシック" panose="020B0600070205080204" pitchFamily="50" charset="-128"/>
              <a:ea typeface="ＭＳ Ｐゴシック" panose="020B0600070205080204" pitchFamily="50" charset="-128"/>
            </a:rPr>
            <a:t>円上回っており、一方更新整備は住民一人当たり</a:t>
          </a:r>
          <a:r>
            <a:rPr kumimoji="1" lang="en-US" altLang="ja-JP" sz="1300">
              <a:latin typeface="ＭＳ Ｐゴシック" panose="020B0600070205080204" pitchFamily="50" charset="-128"/>
              <a:ea typeface="ＭＳ Ｐゴシック" panose="020B0600070205080204" pitchFamily="50" charset="-128"/>
            </a:rPr>
            <a:t>23,308</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1,324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新規整備については平成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年度からほぼ横ばいで推移している。一方、更新整備については、近年は増加傾向にあり、令和元年度においても、小学校への空調設備整備事業の増などにより対前年度で住民一人当たり</a:t>
          </a:r>
          <a:r>
            <a:rPr kumimoji="1" lang="en-US" altLang="ja-JP" sz="1300">
              <a:latin typeface="ＭＳ Ｐゴシック" panose="020B0600070205080204" pitchFamily="50" charset="-128"/>
              <a:ea typeface="ＭＳ Ｐゴシック" panose="020B0600070205080204" pitchFamily="50" charset="-128"/>
            </a:rPr>
            <a:t>2,392</a:t>
          </a:r>
          <a:r>
            <a:rPr kumimoji="1" lang="ja-JP" altLang="en-US" sz="1300">
              <a:latin typeface="ＭＳ Ｐゴシック" panose="020B0600070205080204" pitchFamily="50" charset="-128"/>
              <a:ea typeface="ＭＳ Ｐゴシック" panose="020B0600070205080204" pitchFamily="50" charset="-128"/>
            </a:rPr>
            <a:t>円の増となっている。類似団体・県内平均との比較では、下回っているものの、市内の公共施設の老朽化等に伴い、経費が膨らんでいることで乖離がなくなりつつある。今後は沼津市公共</a:t>
          </a:r>
          <a:r>
            <a:rPr kumimoji="1" lang="ja-JP" altLang="en-US" sz="1300" i="0">
              <a:latin typeface="ＭＳ Ｐゴシック" panose="020B0600070205080204" pitchFamily="50" charset="-128"/>
              <a:ea typeface="ＭＳ Ｐゴシック" panose="020B0600070205080204" pitchFamily="50" charset="-128"/>
            </a:rPr>
            <a:t>施設</a:t>
          </a:r>
          <a:r>
            <a:rPr kumimoji="1" lang="ja-JP" altLang="en-US" sz="1300">
              <a:latin typeface="ＭＳ Ｐゴシック" panose="020B0600070205080204" pitchFamily="50" charset="-128"/>
              <a:ea typeface="ＭＳ Ｐゴシック" panose="020B0600070205080204" pitchFamily="50" charset="-128"/>
            </a:rPr>
            <a:t>マネジメント計画に基づき、適切に実施していく。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190,346
186.96
73,569,381
72,380,917
929,530
40,478,374
68,469,503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28</xdr:row>
      <xdr:rowOff>168927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議会費グラフ枠">
          <a:extLst>
            <a:ext uri="{FF2B5EF4-FFF2-40B4-BE49-F238E27FC236}">
              <a16:creationId xmlns:a16="http://schemas.microsoft.com/office/drawing/2014/main" id="{00000000-0008-0000-07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49689</xdr:rowOff>
    </xdr:from>
    <xdr:to>
      <xdr:col>24</xdr:col>
      <xdr:colOff>62865</xdr:colOff>
      <xdr:row>38</xdr:row>
      <xdr:rowOff>148272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4633595" y="5364639"/>
          <a:ext cx="1270" cy="129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152099</xdr:rowOff>
    </xdr:from>
    <xdr:ext cx="469744" cy="259045"/>
    <xdr:sp macro="" textlink="">
      <xdr:nvSpPr>
        <xdr:cNvPr id="61" name="議会費最小値テキスト">
          <a:extLst>
            <a:ext uri="{FF2B5EF4-FFF2-40B4-BE49-F238E27FC236}">
              <a16:creationId xmlns:a16="http://schemas.microsoft.com/office/drawing/2014/main" id="{00000000-0008-0000-0700-00003D000000}"/>
            </a:ext>
          </a:extLst>
        </xdr:cNvPr>
        <xdr:cNvSpPr txBox="1"/>
      </xdr:nvSpPr>
      <xdr:spPr>
        <a:xfrm>
          <a:off x="4686300" y="666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148272</xdr:rowOff>
    </xdr:from>
    <xdr:to>
      <xdr:col>24</xdr:col>
      <xdr:colOff>152400</xdr:colOff>
      <xdr:row>38</xdr:row>
      <xdr:rowOff>148272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666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167816</xdr:rowOff>
    </xdr:from>
    <xdr:ext cx="469744" cy="259045"/>
    <xdr:sp macro="" textlink="">
      <xdr:nvSpPr>
        <xdr:cNvPr id="63" name="議会費最大値テキスト">
          <a:extLst>
            <a:ext uri="{FF2B5EF4-FFF2-40B4-BE49-F238E27FC236}">
              <a16:creationId xmlns:a16="http://schemas.microsoft.com/office/drawing/2014/main" id="{00000000-0008-0000-0700-00003F000000}"/>
            </a:ext>
          </a:extLst>
        </xdr:cNvPr>
        <xdr:cNvSpPr txBox="1"/>
      </xdr:nvSpPr>
      <xdr:spPr>
        <a:xfrm>
          <a:off x="4686300" y="51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49689</xdr:rowOff>
    </xdr:from>
    <xdr:to>
      <xdr:col>24</xdr:col>
      <xdr:colOff>152400</xdr:colOff>
      <xdr:row>31</xdr:row>
      <xdr:rowOff>49689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4546600" y="536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23971</xdr:rowOff>
    </xdr:from>
    <xdr:to>
      <xdr:col>24</xdr:col>
      <xdr:colOff>63500</xdr:colOff>
      <xdr:row>33</xdr:row>
      <xdr:rowOff>69691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3797300" y="5510371"/>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74471</xdr:rowOff>
    </xdr:from>
    <xdr:ext cx="469744" cy="259045"/>
    <xdr:sp macro="" textlink="">
      <xdr:nvSpPr>
        <xdr:cNvPr id="66" name="議会費平均値テキスト">
          <a:extLst>
            <a:ext uri="{FF2B5EF4-FFF2-40B4-BE49-F238E27FC236}">
              <a16:creationId xmlns:a16="http://schemas.microsoft.com/office/drawing/2014/main" id="{00000000-0008-0000-0700-000042000000}"/>
            </a:ext>
          </a:extLst>
        </xdr:cNvPr>
        <xdr:cNvSpPr txBox="1"/>
      </xdr:nvSpPr>
      <xdr:spPr>
        <a:xfrm>
          <a:off x="4686300" y="607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96044</xdr:rowOff>
    </xdr:from>
    <xdr:to>
      <xdr:col>24</xdr:col>
      <xdr:colOff>114300</xdr:colOff>
      <xdr:row>36</xdr:row>
      <xdr:rowOff>26194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4584700" y="609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49689</xdr:rowOff>
    </xdr:from>
    <xdr:to>
      <xdr:col>19</xdr:col>
      <xdr:colOff>177800</xdr:colOff>
      <xdr:row>33</xdr:row>
      <xdr:rowOff>69691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908300" y="5536089"/>
          <a:ext cx="889000" cy="1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146050</xdr:rowOff>
    </xdr:from>
    <xdr:to>
      <xdr:col>20</xdr:col>
      <xdr:colOff>38100</xdr:colOff>
      <xdr:row>35</xdr:row>
      <xdr:rowOff>76200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3746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67327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3562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49689</xdr:rowOff>
    </xdr:from>
    <xdr:to>
      <xdr:col>15</xdr:col>
      <xdr:colOff>50800</xdr:colOff>
      <xdr:row>32</xdr:row>
      <xdr:rowOff>82550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2019300" y="5536089"/>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144621</xdr:rowOff>
    </xdr:from>
    <xdr:to>
      <xdr:col>15</xdr:col>
      <xdr:colOff>101600</xdr:colOff>
      <xdr:row>35</xdr:row>
      <xdr:rowOff>74771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2857500" y="597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65898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2673428" y="60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152559</xdr:rowOff>
    </xdr:from>
    <xdr:to>
      <xdr:col>10</xdr:col>
      <xdr:colOff>114300</xdr:colOff>
      <xdr:row>32</xdr:row>
      <xdr:rowOff>82550</xdr:rowOff>
    </xdr:to>
    <xdr:cxnSp macro="">
      <xdr:nvCxnSpPr>
        <xdr:cNvPr id="74" name="直線コネクタ 73">
          <a:extLst>
            <a:ext uri="{FF2B5EF4-FFF2-40B4-BE49-F238E27FC236}">
              <a16:creationId xmlns:a16="http://schemas.microsoft.com/office/drawing/2014/main" id="{00000000-0008-0000-0700-00004A000000}"/>
            </a:ext>
          </a:extLst>
        </xdr:cNvPr>
        <xdr:cNvCxnSpPr/>
      </xdr:nvCxnSpPr>
      <xdr:spPr>
        <a:xfrm>
          <a:off x="1130300" y="5296059"/>
          <a:ext cx="889000" cy="27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131763</xdr:rowOff>
    </xdr:from>
    <xdr:to>
      <xdr:col>10</xdr:col>
      <xdr:colOff>165100</xdr:colOff>
      <xdr:row>35</xdr:row>
      <xdr:rowOff>61913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968500" y="596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53040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784428" y="605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44609</xdr:rowOff>
    </xdr:from>
    <xdr:to>
      <xdr:col>6</xdr:col>
      <xdr:colOff>38100</xdr:colOff>
      <xdr:row>33</xdr:row>
      <xdr:rowOff>146209</xdr:rowOff>
    </xdr:to>
    <xdr:sp macro="" textlink="">
      <xdr:nvSpPr>
        <xdr:cNvPr id="77" name="フローチャート: 判断 76">
          <a:extLst>
            <a:ext uri="{FF2B5EF4-FFF2-40B4-BE49-F238E27FC236}">
              <a16:creationId xmlns:a16="http://schemas.microsoft.com/office/drawing/2014/main" id="{00000000-0008-0000-0700-00004D000000}"/>
            </a:ext>
          </a:extLst>
        </xdr:cNvPr>
        <xdr:cNvSpPr/>
      </xdr:nvSpPr>
      <xdr:spPr>
        <a:xfrm>
          <a:off x="1079500" y="57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137336</xdr:rowOff>
    </xdr:from>
    <xdr:ext cx="469744"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895428" y="579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144621</xdr:rowOff>
    </xdr:from>
    <xdr:to>
      <xdr:col>24</xdr:col>
      <xdr:colOff>114300</xdr:colOff>
      <xdr:row>32</xdr:row>
      <xdr:rowOff>74771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4584700" y="54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167498</xdr:rowOff>
    </xdr:from>
    <xdr:ext cx="469744" cy="259045"/>
    <xdr:sp macro="" textlink="">
      <xdr:nvSpPr>
        <xdr:cNvPr id="85" name="議会費該当値テキスト">
          <a:extLst>
            <a:ext uri="{FF2B5EF4-FFF2-40B4-BE49-F238E27FC236}">
              <a16:creationId xmlns:a16="http://schemas.microsoft.com/office/drawing/2014/main" id="{00000000-0008-0000-0700-000055000000}"/>
            </a:ext>
          </a:extLst>
        </xdr:cNvPr>
        <xdr:cNvSpPr txBox="1"/>
      </xdr:nvSpPr>
      <xdr:spPr>
        <a:xfrm>
          <a:off x="4686300" y="531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18891</xdr:rowOff>
    </xdr:from>
    <xdr:to>
      <xdr:col>20</xdr:col>
      <xdr:colOff>38100</xdr:colOff>
      <xdr:row>33</xdr:row>
      <xdr:rowOff>120491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3746500" y="5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137018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3562428" y="545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170339</xdr:rowOff>
    </xdr:from>
    <xdr:to>
      <xdr:col>15</xdr:col>
      <xdr:colOff>101600</xdr:colOff>
      <xdr:row>32</xdr:row>
      <xdr:rowOff>100489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2857500" y="54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117016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2673428" y="52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31750</xdr:rowOff>
    </xdr:from>
    <xdr:to>
      <xdr:col>10</xdr:col>
      <xdr:colOff>165100</xdr:colOff>
      <xdr:row>32</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968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149877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1784428"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101759</xdr:rowOff>
    </xdr:from>
    <xdr:to>
      <xdr:col>6</xdr:col>
      <xdr:colOff>38100</xdr:colOff>
      <xdr:row>31</xdr:row>
      <xdr:rowOff>31909</xdr:rowOff>
    </xdr:to>
    <xdr:sp macro="" textlink="">
      <xdr:nvSpPr>
        <xdr:cNvPr id="92" name="楕円 91">
          <a:extLst>
            <a:ext uri="{FF2B5EF4-FFF2-40B4-BE49-F238E27FC236}">
              <a16:creationId xmlns:a16="http://schemas.microsoft.com/office/drawing/2014/main" id="{00000000-0008-0000-0700-00005C000000}"/>
            </a:ext>
          </a:extLst>
        </xdr:cNvPr>
        <xdr:cNvSpPr/>
      </xdr:nvSpPr>
      <xdr:spPr>
        <a:xfrm>
          <a:off x="1079500" y="52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48436</xdr:rowOff>
    </xdr:from>
    <xdr:ext cx="469744" cy="259045"/>
    <xdr:sp macro="" textlink="">
      <xdr:nvSpPr>
        <xdr:cNvPr id="93" name="テキスト ボックス 92">
          <a:extLst>
            <a:ext uri="{FF2B5EF4-FFF2-40B4-BE49-F238E27FC236}">
              <a16:creationId xmlns:a16="http://schemas.microsoft.com/office/drawing/2014/main" id="{00000000-0008-0000-0700-00005D000000}"/>
            </a:ext>
          </a:extLst>
        </xdr:cNvPr>
        <xdr:cNvSpPr txBox="1"/>
      </xdr:nvSpPr>
      <xdr:spPr>
        <a:xfrm>
          <a:off x="895428" y="502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7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32486</xdr:rowOff>
    </xdr:from>
    <xdr:to>
      <xdr:col>24</xdr:col>
      <xdr:colOff>63500</xdr:colOff>
      <xdr:row>57</xdr:row>
      <xdr:rowOff>35961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05136"/>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32486</xdr:rowOff>
    </xdr:from>
    <xdr:to>
      <xdr:col>19</xdr:col>
      <xdr:colOff>177800</xdr:colOff>
      <xdr:row>58</xdr:row>
      <xdr:rowOff>26908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05136"/>
          <a:ext cx="889000" cy="16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164891</xdr:rowOff>
    </xdr:from>
    <xdr:to>
      <xdr:col>15</xdr:col>
      <xdr:colOff>50800</xdr:colOff>
      <xdr:row>58</xdr:row>
      <xdr:rowOff>26908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594641"/>
          <a:ext cx="889000" cy="37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164891</xdr:rowOff>
    </xdr:from>
    <xdr:to>
      <xdr:col>10</xdr:col>
      <xdr:colOff>114300</xdr:colOff>
      <xdr:row>56</xdr:row>
      <xdr:rowOff>65360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594641"/>
          <a:ext cx="889000" cy="7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156611</xdr:rowOff>
    </xdr:from>
    <xdr:to>
      <xdr:col>24</xdr:col>
      <xdr:colOff>114300</xdr:colOff>
      <xdr:row>57</xdr:row>
      <xdr:rowOff>86761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135038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153136</xdr:rowOff>
    </xdr:from>
    <xdr:to>
      <xdr:col>20</xdr:col>
      <xdr:colOff>38100</xdr:colOff>
      <xdr:row>57</xdr:row>
      <xdr:rowOff>83286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74413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147558</xdr:rowOff>
    </xdr:from>
    <xdr:to>
      <xdr:col>15</xdr:col>
      <xdr:colOff>101600</xdr:colOff>
      <xdr:row>58</xdr:row>
      <xdr:rowOff>77708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68835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1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114091</xdr:rowOff>
    </xdr:from>
    <xdr:to>
      <xdr:col>10</xdr:col>
      <xdr:colOff>165100</xdr:colOff>
      <xdr:row>56</xdr:row>
      <xdr:rowOff>44241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5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60768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3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14560</xdr:rowOff>
    </xdr:from>
    <xdr:to>
      <xdr:col>6</xdr:col>
      <xdr:colOff>38100</xdr:colOff>
      <xdr:row>56</xdr:row>
      <xdr:rowOff>116160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107287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42811</xdr:rowOff>
    </xdr:from>
    <xdr:to>
      <xdr:col>24</xdr:col>
      <xdr:colOff>63500</xdr:colOff>
      <xdr:row>77</xdr:row>
      <xdr:rowOff>166751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44461"/>
          <a:ext cx="8382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166732</xdr:rowOff>
    </xdr:from>
    <xdr:to>
      <xdr:col>19</xdr:col>
      <xdr:colOff>177800</xdr:colOff>
      <xdr:row>77</xdr:row>
      <xdr:rowOff>166751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6838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166732</xdr:rowOff>
    </xdr:from>
    <xdr:to>
      <xdr:col>15</xdr:col>
      <xdr:colOff>50800</xdr:colOff>
      <xdr:row>78</xdr:row>
      <xdr:rowOff>114782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68382"/>
          <a:ext cx="889000" cy="1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114782</xdr:rowOff>
    </xdr:from>
    <xdr:to>
      <xdr:col>10</xdr:col>
      <xdr:colOff>114300</xdr:colOff>
      <xdr:row>79</xdr:row>
      <xdr:rowOff>30944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87882"/>
          <a:ext cx="889000" cy="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163461</xdr:rowOff>
    </xdr:from>
    <xdr:to>
      <xdr:col>24</xdr:col>
      <xdr:colOff>114300</xdr:colOff>
      <xdr:row>77</xdr:row>
      <xdr:rowOff>93611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141888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115951</xdr:rowOff>
    </xdr:from>
    <xdr:to>
      <xdr:col>20</xdr:col>
      <xdr:colOff>38100</xdr:colOff>
      <xdr:row>78</xdr:row>
      <xdr:rowOff>46101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37228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1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115932</xdr:rowOff>
    </xdr:from>
    <xdr:to>
      <xdr:col>15</xdr:col>
      <xdr:colOff>101600</xdr:colOff>
      <xdr:row>78</xdr:row>
      <xdr:rowOff>46082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37209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63982</xdr:rowOff>
    </xdr:from>
    <xdr:to>
      <xdr:col>10</xdr:col>
      <xdr:colOff>165100</xdr:colOff>
      <xdr:row>78</xdr:row>
      <xdr:rowOff>165582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156709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151594</xdr:rowOff>
    </xdr:from>
    <xdr:to>
      <xdr:col>6</xdr:col>
      <xdr:colOff>38100</xdr:colOff>
      <xdr:row>79</xdr:row>
      <xdr:rowOff>81744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72871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1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78298</xdr:rowOff>
    </xdr:from>
    <xdr:to>
      <xdr:col>24</xdr:col>
      <xdr:colOff>63500</xdr:colOff>
      <xdr:row>96</xdr:row>
      <xdr:rowOff>105181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37498"/>
          <a:ext cx="8382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78298</xdr:rowOff>
    </xdr:from>
    <xdr:to>
      <xdr:col>19</xdr:col>
      <xdr:colOff>177800</xdr:colOff>
      <xdr:row>96</xdr:row>
      <xdr:rowOff>93842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3749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51986</xdr:rowOff>
    </xdr:from>
    <xdr:to>
      <xdr:col>15</xdr:col>
      <xdr:colOff>50800</xdr:colOff>
      <xdr:row>96</xdr:row>
      <xdr:rowOff>93842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11186"/>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16439</xdr:rowOff>
    </xdr:from>
    <xdr:to>
      <xdr:col>10</xdr:col>
      <xdr:colOff>114300</xdr:colOff>
      <xdr:row>96</xdr:row>
      <xdr:rowOff>51986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75639"/>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54381</xdr:rowOff>
    </xdr:from>
    <xdr:to>
      <xdr:col>24</xdr:col>
      <xdr:colOff>114300</xdr:colOff>
      <xdr:row>96</xdr:row>
      <xdr:rowOff>155981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77258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27498</xdr:rowOff>
    </xdr:from>
    <xdr:to>
      <xdr:col>20</xdr:col>
      <xdr:colOff>38100</xdr:colOff>
      <xdr:row>96</xdr:row>
      <xdr:rowOff>129098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145625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43042</xdr:rowOff>
    </xdr:from>
    <xdr:to>
      <xdr:col>15</xdr:col>
      <xdr:colOff>101600</xdr:colOff>
      <xdr:row>96</xdr:row>
      <xdr:rowOff>144642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161169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1186</xdr:rowOff>
    </xdr:from>
    <xdr:to>
      <xdr:col>10</xdr:col>
      <xdr:colOff>165100</xdr:colOff>
      <xdr:row>96</xdr:row>
      <xdr:rowOff>102786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119313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137089</xdr:rowOff>
    </xdr:from>
    <xdr:to>
      <xdr:col>6</xdr:col>
      <xdr:colOff>38100</xdr:colOff>
      <xdr:row>96</xdr:row>
      <xdr:rowOff>67239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83766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36449</xdr:rowOff>
    </xdr:from>
    <xdr:to>
      <xdr:col>55</xdr:col>
      <xdr:colOff>0</xdr:colOff>
      <xdr:row>38</xdr:row>
      <xdr:rowOff>49403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5154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36449</xdr:rowOff>
    </xdr:from>
    <xdr:to>
      <xdr:col>50</xdr:col>
      <xdr:colOff>114300</xdr:colOff>
      <xdr:row>38</xdr:row>
      <xdr:rowOff>86360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51549"/>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82169</xdr:rowOff>
    </xdr:from>
    <xdr:to>
      <xdr:col>45</xdr:col>
      <xdr:colOff>177800</xdr:colOff>
      <xdr:row>38</xdr:row>
      <xdr:rowOff>86360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972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82169</xdr:rowOff>
    </xdr:from>
    <xdr:to>
      <xdr:col>41</xdr:col>
      <xdr:colOff>50800</xdr:colOff>
      <xdr:row>38</xdr:row>
      <xdr:rowOff>88646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9726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170053</xdr:rowOff>
    </xdr:from>
    <xdr:to>
      <xdr:col>55</xdr:col>
      <xdr:colOff>50800</xdr:colOff>
      <xdr:row>38</xdr:row>
      <xdr:rowOff>100203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84980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157099</xdr:rowOff>
    </xdr:from>
    <xdr:to>
      <xdr:col>50</xdr:col>
      <xdr:colOff>165100</xdr:colOff>
      <xdr:row>38</xdr:row>
      <xdr:rowOff>87249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35560</xdr:rowOff>
    </xdr:from>
    <xdr:to>
      <xdr:col>46</xdr:col>
      <xdr:colOff>38100</xdr:colOff>
      <xdr:row>38</xdr:row>
      <xdr:rowOff>137160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128287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124096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37846</xdr:rowOff>
    </xdr:from>
    <xdr:to>
      <xdr:col>36</xdr:col>
      <xdr:colOff>165100</xdr:colOff>
      <xdr:row>38</xdr:row>
      <xdr:rowOff>139446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130573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99649</xdr:rowOff>
    </xdr:from>
    <xdr:to>
      <xdr:col>55</xdr:col>
      <xdr:colOff>0</xdr:colOff>
      <xdr:row>57</xdr:row>
      <xdr:rowOff>117343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72299"/>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117343</xdr:rowOff>
    </xdr:from>
    <xdr:to>
      <xdr:col>50</xdr:col>
      <xdr:colOff>114300</xdr:colOff>
      <xdr:row>57</xdr:row>
      <xdr:rowOff>124795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8999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124795</xdr:rowOff>
    </xdr:from>
    <xdr:to>
      <xdr:col>45</xdr:col>
      <xdr:colOff>177800</xdr:colOff>
      <xdr:row>57</xdr:row>
      <xdr:rowOff>131928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9744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131928</xdr:rowOff>
    </xdr:from>
    <xdr:to>
      <xdr:col>41</xdr:col>
      <xdr:colOff>50800</xdr:colOff>
      <xdr:row>57</xdr:row>
      <xdr:rowOff>143175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04578"/>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48849</xdr:rowOff>
    </xdr:from>
    <xdr:to>
      <xdr:col>55</xdr:col>
      <xdr:colOff>50800</xdr:colOff>
      <xdr:row>57</xdr:row>
      <xdr:rowOff>150449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27276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66543</xdr:rowOff>
    </xdr:from>
    <xdr:to>
      <xdr:col>50</xdr:col>
      <xdr:colOff>165100</xdr:colOff>
      <xdr:row>57</xdr:row>
      <xdr:rowOff>168143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159270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3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73995</xdr:rowOff>
    </xdr:from>
    <xdr:to>
      <xdr:col>46</xdr:col>
      <xdr:colOff>38100</xdr:colOff>
      <xdr:row>58</xdr:row>
      <xdr:rowOff>4145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166722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81128</xdr:rowOff>
    </xdr:from>
    <xdr:to>
      <xdr:col>41</xdr:col>
      <xdr:colOff>101600</xdr:colOff>
      <xdr:row>58</xdr:row>
      <xdr:rowOff>11278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2405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4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92375</xdr:rowOff>
    </xdr:from>
    <xdr:to>
      <xdr:col>36</xdr:col>
      <xdr:colOff>165100</xdr:colOff>
      <xdr:row>58</xdr:row>
      <xdr:rowOff>22525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13652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5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28829</xdr:rowOff>
    </xdr:from>
    <xdr:to>
      <xdr:col>55</xdr:col>
      <xdr:colOff>0</xdr:colOff>
      <xdr:row>77</xdr:row>
      <xdr:rowOff>44236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30479"/>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44236</xdr:rowOff>
    </xdr:from>
    <xdr:to>
      <xdr:col>50</xdr:col>
      <xdr:colOff>114300</xdr:colOff>
      <xdr:row>77</xdr:row>
      <xdr:rowOff>51963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45886"/>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51963</xdr:rowOff>
    </xdr:from>
    <xdr:to>
      <xdr:col>45</xdr:col>
      <xdr:colOff>177800</xdr:colOff>
      <xdr:row>77</xdr:row>
      <xdr:rowOff>98369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3613"/>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65039</xdr:rowOff>
    </xdr:from>
    <xdr:to>
      <xdr:col>41</xdr:col>
      <xdr:colOff>50800</xdr:colOff>
      <xdr:row>77</xdr:row>
      <xdr:rowOff>98369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66689"/>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149479</xdr:rowOff>
    </xdr:from>
    <xdr:to>
      <xdr:col>55</xdr:col>
      <xdr:colOff>50800</xdr:colOff>
      <xdr:row>77</xdr:row>
      <xdr:rowOff>79629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127906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164886</xdr:rowOff>
    </xdr:from>
    <xdr:to>
      <xdr:col>50</xdr:col>
      <xdr:colOff>165100</xdr:colOff>
      <xdr:row>77</xdr:row>
      <xdr:rowOff>95036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86163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8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1163</xdr:rowOff>
    </xdr:from>
    <xdr:to>
      <xdr:col>46</xdr:col>
      <xdr:colOff>38100</xdr:colOff>
      <xdr:row>77</xdr:row>
      <xdr:rowOff>102763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93890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9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47569</xdr:rowOff>
    </xdr:from>
    <xdr:to>
      <xdr:col>41</xdr:col>
      <xdr:colOff>101600</xdr:colOff>
      <xdr:row>77</xdr:row>
      <xdr:rowOff>149169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140296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4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14239</xdr:rowOff>
    </xdr:from>
    <xdr:to>
      <xdr:col>36</xdr:col>
      <xdr:colOff>165100</xdr:colOff>
      <xdr:row>77</xdr:row>
      <xdr:rowOff>115839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106966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160789</xdr:rowOff>
    </xdr:from>
    <xdr:to>
      <xdr:col>55</xdr:col>
      <xdr:colOff>0</xdr:colOff>
      <xdr:row>94</xdr:row>
      <xdr:rowOff>162637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277089"/>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160789</xdr:rowOff>
    </xdr:from>
    <xdr:to>
      <xdr:col>50</xdr:col>
      <xdr:colOff>114300</xdr:colOff>
      <xdr:row>95</xdr:row>
      <xdr:rowOff>28620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27708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151988</xdr:rowOff>
    </xdr:from>
    <xdr:to>
      <xdr:col>45</xdr:col>
      <xdr:colOff>177800</xdr:colOff>
      <xdr:row>95</xdr:row>
      <xdr:rowOff>28620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268288"/>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151988</xdr:rowOff>
    </xdr:from>
    <xdr:to>
      <xdr:col>41</xdr:col>
      <xdr:colOff>50800</xdr:colOff>
      <xdr:row>95</xdr:row>
      <xdr:rowOff>163894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68288"/>
          <a:ext cx="889000" cy="1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111837</xdr:rowOff>
    </xdr:from>
    <xdr:to>
      <xdr:col>55</xdr:col>
      <xdr:colOff>50800</xdr:colOff>
      <xdr:row>95</xdr:row>
      <xdr:rowOff>41987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134714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109989</xdr:rowOff>
    </xdr:from>
    <xdr:to>
      <xdr:col>50</xdr:col>
      <xdr:colOff>165100</xdr:colOff>
      <xdr:row>95</xdr:row>
      <xdr:rowOff>40139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56666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0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149270</xdr:rowOff>
    </xdr:from>
    <xdr:to>
      <xdr:col>46</xdr:col>
      <xdr:colOff>38100</xdr:colOff>
      <xdr:row>95</xdr:row>
      <xdr:rowOff>79420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95947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101188</xdr:rowOff>
    </xdr:from>
    <xdr:to>
      <xdr:col>41</xdr:col>
      <xdr:colOff>101600</xdr:colOff>
      <xdr:row>95</xdr:row>
      <xdr:rowOff>31338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47865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113094</xdr:rowOff>
    </xdr:from>
    <xdr:to>
      <xdr:col>36</xdr:col>
      <xdr:colOff>165100</xdr:colOff>
      <xdr:row>96</xdr:row>
      <xdr:rowOff>43244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59771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3912</xdr:rowOff>
    </xdr:from>
    <xdr:to>
      <xdr:col>85</xdr:col>
      <xdr:colOff>127000</xdr:colOff>
      <xdr:row>36</xdr:row>
      <xdr:rowOff>32372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76112"/>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32372</xdr:rowOff>
    </xdr:from>
    <xdr:to>
      <xdr:col>81</xdr:col>
      <xdr:colOff>50800</xdr:colOff>
      <xdr:row>36</xdr:row>
      <xdr:rowOff>80150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0457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142843</xdr:rowOff>
    </xdr:from>
    <xdr:to>
      <xdr:col>76</xdr:col>
      <xdr:colOff>114300</xdr:colOff>
      <xdr:row>36</xdr:row>
      <xdr:rowOff>80150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143593"/>
          <a:ext cx="889000" cy="10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96609</xdr:rowOff>
    </xdr:from>
    <xdr:to>
      <xdr:col>71</xdr:col>
      <xdr:colOff>177800</xdr:colOff>
      <xdr:row>35</xdr:row>
      <xdr:rowOff>142843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583009"/>
          <a:ext cx="889000" cy="5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124562</xdr:rowOff>
    </xdr:from>
    <xdr:to>
      <xdr:col>85</xdr:col>
      <xdr:colOff>177800</xdr:colOff>
      <xdr:row>36</xdr:row>
      <xdr:rowOff>54712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147439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153022</xdr:rowOff>
    </xdr:from>
    <xdr:to>
      <xdr:col>81</xdr:col>
      <xdr:colOff>101600</xdr:colOff>
      <xdr:row>36</xdr:row>
      <xdr:rowOff>83172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99699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29350</xdr:rowOff>
    </xdr:from>
    <xdr:to>
      <xdr:col>76</xdr:col>
      <xdr:colOff>165100</xdr:colOff>
      <xdr:row>36</xdr:row>
      <xdr:rowOff>130950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147477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92043</xdr:rowOff>
    </xdr:from>
    <xdr:to>
      <xdr:col>72</xdr:col>
      <xdr:colOff>38100</xdr:colOff>
      <xdr:row>36</xdr:row>
      <xdr:rowOff>22193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38720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45809</xdr:rowOff>
    </xdr:from>
    <xdr:to>
      <xdr:col>67</xdr:col>
      <xdr:colOff>101600</xdr:colOff>
      <xdr:row>32</xdr:row>
      <xdr:rowOff>147409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5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163936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3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35944</xdr:rowOff>
    </xdr:from>
    <xdr:to>
      <xdr:col>85</xdr:col>
      <xdr:colOff>127000</xdr:colOff>
      <xdr:row>57</xdr:row>
      <xdr:rowOff>134556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08594"/>
          <a:ext cx="838200" cy="9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134556</xdr:rowOff>
    </xdr:from>
    <xdr:to>
      <xdr:col>81</xdr:col>
      <xdr:colOff>50800</xdr:colOff>
      <xdr:row>58</xdr:row>
      <xdr:rowOff>58547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7206"/>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58547</xdr:rowOff>
    </xdr:from>
    <xdr:to>
      <xdr:col>76</xdr:col>
      <xdr:colOff>114300</xdr:colOff>
      <xdr:row>58</xdr:row>
      <xdr:rowOff>120812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02647"/>
          <a:ext cx="889000" cy="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74949</xdr:rowOff>
    </xdr:from>
    <xdr:to>
      <xdr:col>71</xdr:col>
      <xdr:colOff>177800</xdr:colOff>
      <xdr:row>58</xdr:row>
      <xdr:rowOff>120812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19049"/>
          <a:ext cx="889000" cy="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156594</xdr:rowOff>
    </xdr:from>
    <xdr:to>
      <xdr:col>85</xdr:col>
      <xdr:colOff>177800</xdr:colOff>
      <xdr:row>57</xdr:row>
      <xdr:rowOff>86744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135021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83756</xdr:rowOff>
    </xdr:from>
    <xdr:to>
      <xdr:col>81</xdr:col>
      <xdr:colOff>101600</xdr:colOff>
      <xdr:row>58</xdr:row>
      <xdr:rowOff>13906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7747</xdr:rowOff>
    </xdr:from>
    <xdr:to>
      <xdr:col>76</xdr:col>
      <xdr:colOff>165100</xdr:colOff>
      <xdr:row>58</xdr:row>
      <xdr:rowOff>109347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100474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70012</xdr:rowOff>
    </xdr:from>
    <xdr:to>
      <xdr:col>72</xdr:col>
      <xdr:colOff>38100</xdr:colOff>
      <xdr:row>59</xdr:row>
      <xdr:rowOff>162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162739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24149</xdr:rowOff>
    </xdr:from>
    <xdr:to>
      <xdr:col>67</xdr:col>
      <xdr:colOff>101600</xdr:colOff>
      <xdr:row>58</xdr:row>
      <xdr:rowOff>125749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116876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124155</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972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52146</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25246"/>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73355</xdr:rowOff>
    </xdr:from>
    <xdr:to>
      <xdr:col>85</xdr:col>
      <xdr:colOff>177800</xdr:colOff>
      <xdr:row>79</xdr:row>
      <xdr:rowOff>3505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159732</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61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1346</xdr:rowOff>
    </xdr:from>
    <xdr:to>
      <xdr:col>67</xdr:col>
      <xdr:colOff>101600</xdr:colOff>
      <xdr:row>78</xdr:row>
      <xdr:rowOff>102946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119473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14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71544</xdr:rowOff>
    </xdr:from>
    <xdr:to>
      <xdr:col>85</xdr:col>
      <xdr:colOff>127000</xdr:colOff>
      <xdr:row>94</xdr:row>
      <xdr:rowOff>94340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187844"/>
          <a:ext cx="8382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71544</xdr:rowOff>
    </xdr:from>
    <xdr:to>
      <xdr:col>81</xdr:col>
      <xdr:colOff>50800</xdr:colOff>
      <xdr:row>94</xdr:row>
      <xdr:rowOff>86829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187844"/>
          <a:ext cx="889000" cy="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86829</xdr:rowOff>
    </xdr:from>
    <xdr:to>
      <xdr:col>76</xdr:col>
      <xdr:colOff>114300</xdr:colOff>
      <xdr:row>94</xdr:row>
      <xdr:rowOff>121771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03129"/>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121771</xdr:rowOff>
    </xdr:from>
    <xdr:to>
      <xdr:col>71</xdr:col>
      <xdr:colOff>177800</xdr:colOff>
      <xdr:row>94</xdr:row>
      <xdr:rowOff>139765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23807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43540</xdr:rowOff>
    </xdr:from>
    <xdr:to>
      <xdr:col>85</xdr:col>
      <xdr:colOff>177800</xdr:colOff>
      <xdr:row>94</xdr:row>
      <xdr:rowOff>145140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66417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20744</xdr:rowOff>
    </xdr:from>
    <xdr:to>
      <xdr:col>81</xdr:col>
      <xdr:colOff>101600</xdr:colOff>
      <xdr:row>94</xdr:row>
      <xdr:rowOff>122344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138871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36029</xdr:rowOff>
    </xdr:from>
    <xdr:to>
      <xdr:col>76</xdr:col>
      <xdr:colOff>165100</xdr:colOff>
      <xdr:row>94</xdr:row>
      <xdr:rowOff>137629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154156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70971</xdr:rowOff>
    </xdr:from>
    <xdr:to>
      <xdr:col>72</xdr:col>
      <xdr:colOff>38100</xdr:colOff>
      <xdr:row>95</xdr:row>
      <xdr:rowOff>1121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17648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9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88965</xdr:rowOff>
    </xdr:from>
    <xdr:to>
      <xdr:col>67</xdr:col>
      <xdr:colOff>101600</xdr:colOff>
      <xdr:row>95</xdr:row>
      <xdr:rowOff>19115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35642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総務費：第二地区センター建設工事完了による減や、退職者数の減により人件費が減となったことから、減となった。</a:t>
          </a:r>
        </a:p>
        <a:p>
          <a:r>
            <a:rPr kumimoji="1" lang="ja-JP" altLang="en-US" sz="1300">
              <a:latin typeface="ＭＳ Ｐゴシック" panose="020B0600070205080204" pitchFamily="50" charset="-128"/>
              <a:ea typeface="ＭＳ Ｐゴシック" panose="020B0600070205080204" pitchFamily="50" charset="-128"/>
            </a:rPr>
            <a:t>民生費：医療扶助が増加したことによる生活保護費の増や、サービス利用者の増加に伴う自立支援訓練・介護等給付費の増などにより、増となった。</a:t>
          </a:r>
        </a:p>
        <a:p>
          <a:r>
            <a:rPr kumimoji="1" lang="ja-JP" altLang="en-US" sz="1300">
              <a:latin typeface="ＭＳ Ｐゴシック" panose="020B0600070205080204" pitchFamily="50" charset="-128"/>
              <a:ea typeface="ＭＳ Ｐゴシック" panose="020B0600070205080204" pitchFamily="50" charset="-128"/>
            </a:rPr>
            <a:t>衛生費：病院事業会計への繰出金の減や、現業職員数の減によるごみ収集費人件費が減となったことから、減となった。</a:t>
          </a:r>
        </a:p>
        <a:p>
          <a:r>
            <a:rPr kumimoji="1" lang="ja-JP" altLang="en-US" sz="1300">
              <a:latin typeface="ＭＳ Ｐゴシック" panose="020B0600070205080204" pitchFamily="50" charset="-128"/>
              <a:ea typeface="ＭＳ Ｐゴシック" panose="020B0600070205080204" pitchFamily="50" charset="-128"/>
            </a:rPr>
            <a:t>土木費：下水道事業会計への繰出金の減や総合的治水対策整備事業の減等により減となった。</a:t>
          </a:r>
        </a:p>
        <a:p>
          <a:r>
            <a:rPr kumimoji="1" lang="ja-JP" altLang="en-US" sz="1300">
              <a:latin typeface="ＭＳ Ｐゴシック" panose="020B0600070205080204" pitchFamily="50" charset="-128"/>
              <a:ea typeface="ＭＳ Ｐゴシック" panose="020B0600070205080204" pitchFamily="50" charset="-128"/>
            </a:rPr>
            <a:t>消防費：工事の進捗による同報無線デジタル化整備事業費の増などにより、増となった。</a:t>
          </a:r>
        </a:p>
        <a:p>
          <a:r>
            <a:rPr kumimoji="1" lang="ja-JP" altLang="en-US" sz="1300">
              <a:latin typeface="ＭＳ Ｐゴシック" panose="020B0600070205080204" pitchFamily="50" charset="-128"/>
              <a:ea typeface="ＭＳ Ｐゴシック" panose="020B0600070205080204" pitchFamily="50" charset="-128"/>
            </a:rPr>
            <a:t>教育費：小学校空調設備整備事業の皆増や、戸田地区小中一貫学校整備事業の増などにより、増となった。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実質収支額については、幼保無償化に伴う扶助費の増や小学校空調設備整備などの普通建設事業の歳出増などにより、前年比</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9,854</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千円の減となったことで、標準財政規模比で前年度から</a:t>
          </a:r>
          <a:r>
            <a:rPr kumimoji="1" lang="en-US" altLang="ja-JP" sz="1100">
              <a:latin typeface="ＭＳ ゴシック" pitchFamily="49" charset="-128"/>
              <a:ea typeface="ＭＳ ゴシック" pitchFamily="49" charset="-128"/>
            </a:rPr>
            <a:t>1.73</a:t>
          </a:r>
          <a:r>
            <a:rPr kumimoji="1" lang="ja-JP" altLang="en-US" sz="1100">
              <a:latin typeface="ＭＳ ゴシック" pitchFamily="49" charset="-128"/>
              <a:ea typeface="ＭＳ ゴシック" pitchFamily="49" charset="-128"/>
            </a:rPr>
            <a:t>ポイント減となった。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また、財政調整基金についても、病院事業への経営支援のための補助金追加や医療扶助の増による生活補助費の増等により積立よりも取り崩しが上回ったことから、実質単年度収支は、標準財政規模比で</a:t>
          </a:r>
          <a:r>
            <a:rPr kumimoji="1" lang="en-US" altLang="ja-JP" sz="1100">
              <a:latin typeface="ＭＳ ゴシック" pitchFamily="49" charset="-128"/>
              <a:ea typeface="ＭＳ ゴシック" pitchFamily="49" charset="-128"/>
            </a:rPr>
            <a:t>0.84</a:t>
          </a:r>
          <a:r>
            <a:rPr kumimoji="1" lang="ja-JP" altLang="en-US" sz="1100">
              <a:latin typeface="ＭＳ ゴシック" pitchFamily="49" charset="-128"/>
              <a:ea typeface="ＭＳ ゴシック" pitchFamily="49" charset="-128"/>
            </a:rPr>
            <a:t>ポイント減少し、赤字となった。</a:t>
          </a:r>
          <a:endParaRPr kumimoji="1" lang="en-US" altLang="ja-JP" sz="12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本市においては、今後大規模事業が見込まれることから、行政改革の推進等により効率的かつ効果的な行政運営を図っていく。</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令和元年度の標準財政規模に対する黒字額の割合としては、昨年同様水道事業会計の</a:t>
          </a:r>
          <a:r>
            <a:rPr kumimoji="1" lang="en-US" altLang="ja-JP" sz="1400">
              <a:latin typeface="ＭＳ ゴシック" pitchFamily="49" charset="-128"/>
              <a:ea typeface="ＭＳ ゴシック" pitchFamily="49" charset="-128"/>
            </a:rPr>
            <a:t>6.41</a:t>
          </a:r>
          <a:r>
            <a:rPr kumimoji="1" lang="ja-JP" altLang="en-US" sz="1400">
              <a:latin typeface="ＭＳ ゴシック" pitchFamily="49" charset="-128"/>
              <a:ea typeface="ＭＳ ゴシック" pitchFamily="49" charset="-128"/>
            </a:rPr>
            <a:t>％が最も高く、次いで一般会計の</a:t>
          </a:r>
          <a:r>
            <a:rPr kumimoji="1" lang="en-US" altLang="ja-JP" sz="1400">
              <a:latin typeface="ＭＳ ゴシック" pitchFamily="49" charset="-128"/>
              <a:ea typeface="ＭＳ ゴシック" pitchFamily="49" charset="-128"/>
            </a:rPr>
            <a:t>2.29%</a:t>
          </a:r>
          <a:r>
            <a:rPr kumimoji="1" lang="ja-JP" altLang="en-US" sz="1400">
              <a:latin typeface="ＭＳ ゴシック" pitchFamily="49" charset="-128"/>
              <a:ea typeface="ＭＳ ゴシック" pitchFamily="49" charset="-128"/>
            </a:rPr>
            <a:t>、下水道事業会計の</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となっている。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なお、近年赤字となっていた病院事業会計については、令和元年度は、泌尿器科の常勤医師を２人確保でき、平成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年度から休止していた泌尿器科の入院・手術診療を再開したことにより、入院患者数及び入院収益が増加し、費用については、院内で費用削減策を検討・実施した結果、薬品費などの材料費が減少した。</a:t>
          </a:r>
        </a:p>
        <a:p>
          <a:r>
            <a:rPr kumimoji="1" lang="ja-JP" altLang="en-US" sz="1400">
              <a:latin typeface="ＭＳ ゴシック" pitchFamily="49" charset="-128"/>
              <a:ea typeface="ＭＳ ゴシック" pitchFamily="49" charset="-128"/>
            </a:rPr>
            <a:t>一方で、看護師の年齢構成を鑑みて、将来生じる大量退職に備え、採用数を増加した結果、給与費が増加した。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年度から実施している沼津市立病院新改革プランに基づいて、収益確保策、費用削減策の実施、平成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年度から設置した経営改善室の取り組みなどにより、令和元年度は黒字となり、収支の改善が進んでいるものと認識しており、今後も、より一層の経営改善に努めていく。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73569381</v>
      </c>
      <c r="BO4" s="462"/>
      <c r="BP4" s="462"/>
      <c r="BQ4" s="462"/>
      <c r="BR4" s="462"/>
      <c r="BS4" s="462"/>
      <c r="BT4" s="462"/>
      <c r="BU4" s="463"/>
      <c r="BV4" s="461">
        <v>72929117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2.2999999999999998</v>
      </c>
      <c r="CU4" s="646"/>
      <c r="CV4" s="646"/>
      <c r="CW4" s="646"/>
      <c r="CX4" s="646"/>
      <c r="CY4" s="646"/>
      <c r="CZ4" s="646"/>
      <c r="DA4" s="647"/>
      <c r="DB4" s="645">
        <v>4</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72380917</v>
      </c>
      <c r="BO5" s="467"/>
      <c r="BP5" s="467"/>
      <c r="BQ5" s="467"/>
      <c r="BR5" s="467"/>
      <c r="BS5" s="467"/>
      <c r="BT5" s="467"/>
      <c r="BU5" s="468"/>
      <c r="BV5" s="466">
        <v>70969825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88.9</v>
      </c>
      <c r="CU5" s="437"/>
      <c r="CV5" s="437"/>
      <c r="CW5" s="437"/>
      <c r="CX5" s="437"/>
      <c r="CY5" s="437"/>
      <c r="CZ5" s="437"/>
      <c r="DA5" s="438"/>
      <c r="DB5" s="436">
        <v>87.2</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1188464</v>
      </c>
      <c r="BO6" s="467"/>
      <c r="BP6" s="467"/>
      <c r="BQ6" s="467"/>
      <c r="BR6" s="467"/>
      <c r="BS6" s="467"/>
      <c r="BT6" s="467"/>
      <c r="BU6" s="468"/>
      <c r="BV6" s="466">
        <v>1959292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92.4</v>
      </c>
      <c r="CU6" s="620"/>
      <c r="CV6" s="620"/>
      <c r="CW6" s="620"/>
      <c r="CX6" s="620"/>
      <c r="CY6" s="620"/>
      <c r="CZ6" s="620"/>
      <c r="DA6" s="621"/>
      <c r="DB6" s="619">
        <v>91</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258934</v>
      </c>
      <c r="BO7" s="467"/>
      <c r="BP7" s="467"/>
      <c r="BQ7" s="467"/>
      <c r="BR7" s="467"/>
      <c r="BS7" s="467"/>
      <c r="BT7" s="467"/>
      <c r="BU7" s="468"/>
      <c r="BV7" s="466">
        <v>331216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40478374</v>
      </c>
      <c r="CU7" s="467"/>
      <c r="CV7" s="467"/>
      <c r="CW7" s="467"/>
      <c r="CX7" s="467"/>
      <c r="CY7" s="467"/>
      <c r="CZ7" s="467"/>
      <c r="DA7" s="468"/>
      <c r="DB7" s="466">
        <v>40408582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929530</v>
      </c>
      <c r="BO8" s="467"/>
      <c r="BP8" s="467"/>
      <c r="BQ8" s="467"/>
      <c r="BR8" s="467"/>
      <c r="BS8" s="467"/>
      <c r="BT8" s="467"/>
      <c r="BU8" s="468"/>
      <c r="BV8" s="466">
        <v>1628076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0.96</v>
      </c>
      <c r="CU8" s="580"/>
      <c r="CV8" s="580"/>
      <c r="CW8" s="580"/>
      <c r="CX8" s="580"/>
      <c r="CY8" s="580"/>
      <c r="CZ8" s="580"/>
      <c r="DA8" s="581"/>
      <c r="DB8" s="579">
        <v>0.96</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195633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-698546</v>
      </c>
      <c r="BO9" s="467"/>
      <c r="BP9" s="467"/>
      <c r="BQ9" s="467"/>
      <c r="BR9" s="467"/>
      <c r="BS9" s="467"/>
      <c r="BT9" s="467"/>
      <c r="BU9" s="468"/>
      <c r="BV9" s="466">
        <v>254408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14.1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202304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1104418</v>
      </c>
      <c r="BO10" s="467"/>
      <c r="BP10" s="467"/>
      <c r="BQ10" s="467"/>
      <c r="BR10" s="467"/>
      <c r="BS10" s="467"/>
      <c r="BT10" s="467"/>
      <c r="BU10" s="468"/>
      <c r="BV10" s="466">
        <v>806732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93</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194869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1203972</v>
      </c>
      <c r="BO12" s="467"/>
      <c r="BP12" s="467"/>
      <c r="BQ12" s="467"/>
      <c r="BR12" s="467"/>
      <c r="BS12" s="467"/>
      <c r="BT12" s="467"/>
      <c r="BU12" s="468"/>
      <c r="BV12" s="466">
        <v>1516711</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190346</v>
      </c>
      <c r="S13" s="570"/>
      <c r="T13" s="570"/>
      <c r="U13" s="570"/>
      <c r="V13" s="571"/>
      <c r="W13" s="557" t="s">
        <v>140</v>
      </c>
      <c r="X13" s="479"/>
      <c r="Y13" s="479"/>
      <c r="Z13" s="479"/>
      <c r="AA13" s="479"/>
      <c r="AB13" s="480"/>
      <c r="AC13" s="442">
        <v>2516</v>
      </c>
      <c r="AD13" s="443"/>
      <c r="AE13" s="443"/>
      <c r="AF13" s="443"/>
      <c r="AG13" s="444"/>
      <c r="AH13" s="442">
        <v>2818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-798100</v>
      </c>
      <c r="BO13" s="467"/>
      <c r="BP13" s="467"/>
      <c r="BQ13" s="467"/>
      <c r="BR13" s="467"/>
      <c r="BS13" s="467"/>
      <c r="BT13" s="467"/>
      <c r="BU13" s="468"/>
      <c r="BV13" s="466">
        <v>-455571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195986</v>
      </c>
      <c r="S14" s="570"/>
      <c r="T14" s="570"/>
      <c r="U14" s="570"/>
      <c r="V14" s="571"/>
      <c r="W14" s="572"/>
      <c r="X14" s="482"/>
      <c r="Y14" s="482"/>
      <c r="Z14" s="482"/>
      <c r="AA14" s="482"/>
      <c r="AB14" s="483"/>
      <c r="AC14" s="562">
        <v>2.7</v>
      </c>
      <c r="AD14" s="563"/>
      <c r="AE14" s="563"/>
      <c r="AF14" s="563"/>
      <c r="AG14" s="564"/>
      <c r="AH14" s="562">
        <v>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30.8</v>
      </c>
      <c r="CU14" s="574"/>
      <c r="CV14" s="574"/>
      <c r="CW14" s="574"/>
      <c r="CX14" s="574"/>
      <c r="CY14" s="574"/>
      <c r="CZ14" s="574"/>
      <c r="DA14" s="575"/>
      <c r="DB14" s="573">
        <v>29.7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191737</v>
      </c>
      <c r="S15" s="570"/>
      <c r="T15" s="570"/>
      <c r="U15" s="570"/>
      <c r="V15" s="571"/>
      <c r="W15" s="557" t="s">
        <v>148</v>
      </c>
      <c r="X15" s="479"/>
      <c r="Y15" s="479"/>
      <c r="Z15" s="479"/>
      <c r="AA15" s="479"/>
      <c r="AB15" s="480"/>
      <c r="AC15" s="442">
        <v>28739</v>
      </c>
      <c r="AD15" s="443"/>
      <c r="AE15" s="443"/>
      <c r="AF15" s="443"/>
      <c r="AG15" s="444"/>
      <c r="AH15" s="442">
        <v>30943</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28758866</v>
      </c>
      <c r="BO15" s="462"/>
      <c r="BP15" s="462"/>
      <c r="BQ15" s="462"/>
      <c r="BR15" s="462"/>
      <c r="BS15" s="462"/>
      <c r="BT15" s="462"/>
      <c r="BU15" s="463"/>
      <c r="BV15" s="461">
        <v>28863350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31.2</v>
      </c>
      <c r="AD16" s="563"/>
      <c r="AE16" s="563"/>
      <c r="AF16" s="563"/>
      <c r="AG16" s="564"/>
      <c r="AH16" s="562">
        <v>31.5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30122387</v>
      </c>
      <c r="BO16" s="467"/>
      <c r="BP16" s="467"/>
      <c r="BQ16" s="467"/>
      <c r="BR16" s="467"/>
      <c r="BS16" s="467"/>
      <c r="BT16" s="467"/>
      <c r="BU16" s="468"/>
      <c r="BV16" s="466">
        <v>29893605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60766</v>
      </c>
      <c r="AD17" s="443"/>
      <c r="AE17" s="443"/>
      <c r="AF17" s="443"/>
      <c r="AG17" s="444"/>
      <c r="AH17" s="442">
        <v>64589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37123691</v>
      </c>
      <c r="BO17" s="467"/>
      <c r="BP17" s="467"/>
      <c r="BQ17" s="467"/>
      <c r="BR17" s="467"/>
      <c r="BS17" s="467"/>
      <c r="BT17" s="467"/>
      <c r="BU17" s="468"/>
      <c r="BV17" s="466">
        <v>37153920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186.96</v>
      </c>
      <c r="M18" s="531"/>
      <c r="N18" s="531"/>
      <c r="O18" s="531"/>
      <c r="P18" s="531"/>
      <c r="Q18" s="531"/>
      <c r="R18" s="532"/>
      <c r="S18" s="532"/>
      <c r="T18" s="532"/>
      <c r="U18" s="532"/>
      <c r="V18" s="533"/>
      <c r="W18" s="547"/>
      <c r="X18" s="548"/>
      <c r="Y18" s="548"/>
      <c r="Z18" s="548"/>
      <c r="AA18" s="548"/>
      <c r="AB18" s="558"/>
      <c r="AC18" s="430">
        <v>66</v>
      </c>
      <c r="AD18" s="431"/>
      <c r="AE18" s="431"/>
      <c r="AF18" s="431"/>
      <c r="AG18" s="534"/>
      <c r="AH18" s="430">
        <v>65.7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36180494</v>
      </c>
      <c r="BO18" s="467"/>
      <c r="BP18" s="467"/>
      <c r="BQ18" s="467"/>
      <c r="BR18" s="467"/>
      <c r="BS18" s="467"/>
      <c r="BT18" s="467"/>
      <c r="BU18" s="468"/>
      <c r="BV18" s="466">
        <v>35647807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1046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47698161</v>
      </c>
      <c r="BO19" s="467"/>
      <c r="BP19" s="467"/>
      <c r="BQ19" s="467"/>
      <c r="BR19" s="467"/>
      <c r="BS19" s="467"/>
      <c r="BT19" s="467"/>
      <c r="BU19" s="468"/>
      <c r="BV19" s="466">
        <v>48055480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80798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68469503</v>
      </c>
      <c r="BO23" s="467"/>
      <c r="BP23" s="467"/>
      <c r="BQ23" s="467"/>
      <c r="BR23" s="467"/>
      <c r="BS23" s="467"/>
      <c r="BT23" s="467"/>
      <c r="BU23" s="468"/>
      <c r="BV23" s="466">
        <v>69337165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10050</v>
      </c>
      <c r="R24" s="443"/>
      <c r="S24" s="443"/>
      <c r="T24" s="443"/>
      <c r="U24" s="443"/>
      <c r="V24" s="444"/>
      <c r="W24" s="508"/>
      <c r="X24" s="499"/>
      <c r="Y24" s="500"/>
      <c r="Z24" s="439" t="s">
        <v>172</v>
      </c>
      <c r="AA24" s="440"/>
      <c r="AB24" s="440"/>
      <c r="AC24" s="440"/>
      <c r="AD24" s="440"/>
      <c r="AE24" s="440"/>
      <c r="AF24" s="440"/>
      <c r="AG24" s="441"/>
      <c r="AH24" s="442">
        <v>990</v>
      </c>
      <c r="AI24" s="443"/>
      <c r="AJ24" s="443"/>
      <c r="AK24" s="443"/>
      <c r="AL24" s="444"/>
      <c r="AM24" s="442">
        <v>3123450</v>
      </c>
      <c r="AN24" s="443"/>
      <c r="AO24" s="443"/>
      <c r="AP24" s="443"/>
      <c r="AQ24" s="443"/>
      <c r="AR24" s="444"/>
      <c r="AS24" s="442">
        <v>3155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44998568</v>
      </c>
      <c r="BO24" s="467"/>
      <c r="BP24" s="467"/>
      <c r="BQ24" s="467"/>
      <c r="BR24" s="467"/>
      <c r="BS24" s="467"/>
      <c r="BT24" s="467"/>
      <c r="BU24" s="468"/>
      <c r="BV24" s="466">
        <v>46210002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2</v>
      </c>
      <c r="M25" s="443"/>
      <c r="N25" s="443"/>
      <c r="O25" s="443"/>
      <c r="P25" s="444"/>
      <c r="Q25" s="442">
        <v>8000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129</v>
      </c>
      <c r="AN25" s="443"/>
      <c r="AO25" s="443"/>
      <c r="AP25" s="443"/>
      <c r="AQ25" s="443"/>
      <c r="AR25" s="444"/>
      <c r="AS25" s="442" t="s">
        <v>129</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20815149</v>
      </c>
      <c r="BO25" s="462"/>
      <c r="BP25" s="462"/>
      <c r="BQ25" s="462"/>
      <c r="BR25" s="462"/>
      <c r="BS25" s="462"/>
      <c r="BT25" s="462"/>
      <c r="BU25" s="463"/>
      <c r="BV25" s="461">
        <v>10131483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7250</v>
      </c>
      <c r="R26" s="443"/>
      <c r="S26" s="443"/>
      <c r="T26" s="443"/>
      <c r="U26" s="443"/>
      <c r="V26" s="444"/>
      <c r="W26" s="508"/>
      <c r="X26" s="499"/>
      <c r="Y26" s="500"/>
      <c r="Z26" s="439" t="s">
        <v>178</v>
      </c>
      <c r="AA26" s="521"/>
      <c r="AB26" s="521"/>
      <c r="AC26" s="521"/>
      <c r="AD26" s="521"/>
      <c r="AE26" s="521"/>
      <c r="AF26" s="521"/>
      <c r="AG26" s="522"/>
      <c r="AH26" s="442">
        <v>75</v>
      </c>
      <c r="AI26" s="443"/>
      <c r="AJ26" s="443"/>
      <c r="AK26" s="443"/>
      <c r="AL26" s="444"/>
      <c r="AM26" s="442">
        <v>268875</v>
      </c>
      <c r="AN26" s="443"/>
      <c r="AO26" s="443"/>
      <c r="AP26" s="443"/>
      <c r="AQ26" s="443"/>
      <c r="AR26" s="444"/>
      <c r="AS26" s="442">
        <v>3585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182</v>
      </c>
      <c r="F27" s="440"/>
      <c r="G27" s="440"/>
      <c r="H27" s="440"/>
      <c r="I27" s="440"/>
      <c r="J27" s="440"/>
      <c r="K27" s="441"/>
      <c r="L27" s="442">
        <v>1</v>
      </c>
      <c r="M27" s="443"/>
      <c r="N27" s="443"/>
      <c r="O27" s="443"/>
      <c r="P27" s="444"/>
      <c r="Q27" s="442">
        <v>6000</v>
      </c>
      <c r="R27" s="443"/>
      <c r="S27" s="443"/>
      <c r="T27" s="443"/>
      <c r="U27" s="443"/>
      <c r="V27" s="444"/>
      <c r="W27" s="508"/>
      <c r="X27" s="499"/>
      <c r="Y27" s="500"/>
      <c r="Z27" s="439" t="s">
        <v>183</v>
      </c>
      <c r="AA27" s="440"/>
      <c r="AB27" s="440"/>
      <c r="AC27" s="440"/>
      <c r="AD27" s="440"/>
      <c r="AE27" s="440"/>
      <c r="AF27" s="440"/>
      <c r="AG27" s="441"/>
      <c r="AH27" s="442">
        <v>82</v>
      </c>
      <c r="AI27" s="443"/>
      <c r="AJ27" s="443"/>
      <c r="AK27" s="443"/>
      <c r="AL27" s="444"/>
      <c r="AM27" s="442">
        <v>315839</v>
      </c>
      <c r="AN27" s="443"/>
      <c r="AO27" s="443"/>
      <c r="AP27" s="443"/>
      <c r="AQ27" s="443"/>
      <c r="AR27" s="444"/>
      <c r="AS27" s="442">
        <v>3852</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1030508</v>
      </c>
      <c r="BO27" s="470"/>
      <c r="BP27" s="470"/>
      <c r="BQ27" s="470"/>
      <c r="BR27" s="470"/>
      <c r="BS27" s="470"/>
      <c r="BT27" s="470"/>
      <c r="BU27" s="471"/>
      <c r="BV27" s="469">
        <v>1130241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5370</v>
      </c>
      <c r="R28" s="443"/>
      <c r="S28" s="443"/>
      <c r="T28" s="443"/>
      <c r="U28" s="443"/>
      <c r="V28" s="444"/>
      <c r="W28" s="508"/>
      <c r="X28" s="499"/>
      <c r="Y28" s="500"/>
      <c r="Z28" s="439" t="s">
        <v>186</v>
      </c>
      <c r="AA28" s="440"/>
      <c r="AB28" s="440"/>
      <c r="AC28" s="440"/>
      <c r="AD28" s="440"/>
      <c r="AE28" s="440"/>
      <c r="AF28" s="440"/>
      <c r="AG28" s="441"/>
      <c r="AH28" s="442" t="s">
        <v>138</v>
      </c>
      <c r="AI28" s="443"/>
      <c r="AJ28" s="443"/>
      <c r="AK28" s="443"/>
      <c r="AL28" s="444"/>
      <c r="AM28" s="442" t="s">
        <v>181</v>
      </c>
      <c r="AN28" s="443"/>
      <c r="AO28" s="443"/>
      <c r="AP28" s="443"/>
      <c r="AQ28" s="443"/>
      <c r="AR28" s="444"/>
      <c r="AS28" s="442" t="s">
        <v>180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5016539</v>
      </c>
      <c r="BO28" s="462"/>
      <c r="BP28" s="462"/>
      <c r="BQ28" s="462"/>
      <c r="BR28" s="462"/>
      <c r="BS28" s="462"/>
      <c r="BT28" s="462"/>
      <c r="BU28" s="463"/>
      <c r="BV28" s="461">
        <v>5116093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28</v>
      </c>
      <c r="M29" s="443"/>
      <c r="N29" s="443"/>
      <c r="O29" s="443"/>
      <c r="P29" s="444"/>
      <c r="Q29" s="442">
        <v>4930</v>
      </c>
      <c r="R29" s="443"/>
      <c r="S29" s="443"/>
      <c r="T29" s="443"/>
      <c r="U29" s="443"/>
      <c r="V29" s="444"/>
      <c r="W29" s="509"/>
      <c r="X29" s="510"/>
      <c r="Y29" s="511"/>
      <c r="Z29" s="439" t="s">
        <v>189</v>
      </c>
      <c r="AA29" s="440"/>
      <c r="AB29" s="440"/>
      <c r="AC29" s="440"/>
      <c r="AD29" s="440"/>
      <c r="AE29" s="440"/>
      <c r="AF29" s="440"/>
      <c r="AG29" s="441"/>
      <c r="AH29" s="442">
        <v>1072</v>
      </c>
      <c r="AI29" s="443"/>
      <c r="AJ29" s="443"/>
      <c r="AK29" s="443"/>
      <c r="AL29" s="444"/>
      <c r="AM29" s="442">
        <v>3439289</v>
      </c>
      <c r="AN29" s="443"/>
      <c r="AO29" s="443"/>
      <c r="AP29" s="443"/>
      <c r="AQ29" s="443"/>
      <c r="AR29" s="444"/>
      <c r="AS29" s="442">
        <v>3208</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71121</v>
      </c>
      <c r="BO29" s="467"/>
      <c r="BP29" s="467"/>
      <c r="BQ29" s="467"/>
      <c r="BR29" s="467"/>
      <c r="BS29" s="467"/>
      <c r="BT29" s="467"/>
      <c r="BU29" s="468"/>
      <c r="BV29" s="466">
        <v>71021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103.1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9974248</v>
      </c>
      <c r="BO30" s="470"/>
      <c r="BP30" s="470"/>
      <c r="BQ30" s="470"/>
      <c r="BR30" s="470"/>
      <c r="BS30" s="470"/>
      <c r="BT30" s="470"/>
      <c r="BU30" s="471"/>
      <c r="BV30" s="469">
        <v>10674010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198</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伊豆市沼津市衛生施設組合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公益財団法人沼津市振興公社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駿豆学園管理組合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沼津市土地開発公社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駿東伊豆消防組合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公益財団法人静岡県学校給食会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静岡県後期高齢者医療広域連合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沼津まちづくり株式会社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静岡県地方税滞納整理機構</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静岡県後期高齢者医療広域連合(事業会計分)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UiHUCKQLWWE7av4tcKKfjQtMQrL3RtdnThz9frNYJeK8IyvRgE6b28l/kzwIcph04BpRqxU5tsZX2avDVsHo+Q==" saltValue="fZs+SbnPLuSty48SYEBo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48" t="s">
        <v>579</v>
      </c>
      <c r="D34" s="1248"/>
      <c r="E34" s="1249"/>
      <c r="F34" s="32">
        <v>4.5</v>
      </c>
      <c r="G34" s="33">
        <v>5.77</v>
      </c>
      <c r="H34" s="33">
        <v>5.99</v>
      </c>
      <c r="I34" s="33">
        <v>6.09</v>
      </c>
      <c r="J34" s="34">
        <v>6.41</v>
      </c>
      <c r="K34" s="22"/>
      <c r="L34" s="22"/>
      <c r="M34" s="22"/>
      <c r="N34" s="22"/>
      <c r="O34" s="22"/>
      <c r="P34" s="22"/>
    </row>
    <row r="35" spans="1:16" ht="39" customHeight="1">
      <c r="A35" s="22"/>
      <c r="B35" s="35"/>
      <c r="C35" s="1242" t="s">
        <v>580</v>
      </c>
      <c r="D35" s="1243"/>
      <c r="E35" s="1244"/>
      <c r="F35" s="36">
        <v>7.9</v>
      </c>
      <c r="G35" s="37">
        <v>3.18</v>
      </c>
      <c r="H35" s="37">
        <v>3.35</v>
      </c>
      <c r="I35" s="37">
        <v>4.0199999999999996</v>
      </c>
      <c r="J35" s="38">
        <v>2.29</v>
      </c>
      <c r="K35" s="22"/>
      <c r="L35" s="22"/>
      <c r="M35" s="22"/>
      <c r="N35" s="22"/>
      <c r="O35" s="22"/>
      <c r="P35" s="22"/>
    </row>
    <row r="36" spans="1:16" ht="39" customHeight="1">
      <c r="A36" s="22"/>
      <c r="B36" s="35"/>
      <c r="C36" s="1242" t="s">
        <v>581</v>
      </c>
      <c r="D36" s="1243"/>
      <c r="E36" s="1244"/>
      <c r="F36" s="36">
        <v>0.8</v>
      </c>
      <c r="G36" s="37">
        <v>1.22</v>
      </c>
      <c r="H36" s="37">
        <v>1.43</v>
      </c>
      <c r="I36" s="37">
        <v>1.27</v>
      </c>
      <c r="J36" s="38">
        <v>1.76</v>
      </c>
      <c r="K36" s="22"/>
      <c r="L36" s="22"/>
      <c r="M36" s="22"/>
      <c r="N36" s="22"/>
      <c r="O36" s="22"/>
      <c r="P36" s="22"/>
    </row>
    <row r="37" spans="1:16" ht="39" customHeight="1">
      <c r="A37" s="22"/>
      <c r="B37" s="35"/>
      <c r="C37" s="1242" t="s">
        <v>582</v>
      </c>
      <c r="D37" s="1243"/>
      <c r="E37" s="1244"/>
      <c r="F37" s="36">
        <v>1.84</v>
      </c>
      <c r="G37" s="37">
        <v>2.36</v>
      </c>
      <c r="H37" s="37">
        <v>3.42</v>
      </c>
      <c r="I37" s="37">
        <v>1.27</v>
      </c>
      <c r="J37" s="38">
        <v>1.45</v>
      </c>
      <c r="K37" s="22"/>
      <c r="L37" s="22"/>
      <c r="M37" s="22"/>
      <c r="N37" s="22"/>
      <c r="O37" s="22"/>
      <c r="P37" s="22"/>
    </row>
    <row r="38" spans="1:16" ht="39" customHeight="1">
      <c r="A38" s="22"/>
      <c r="B38" s="35"/>
      <c r="C38" s="1242" t="s">
        <v>583</v>
      </c>
      <c r="D38" s="1243"/>
      <c r="E38" s="1244"/>
      <c r="F38" s="36">
        <v>0.44</v>
      </c>
      <c r="G38" s="37">
        <v>0.06</v>
      </c>
      <c r="H38" s="37" t="s">
        <v>584</v>
      </c>
      <c r="I38" s="37" t="s">
        <v>585</v>
      </c>
      <c r="J38" s="38">
        <v>0.8</v>
      </c>
      <c r="K38" s="22"/>
      <c r="L38" s="22"/>
      <c r="M38" s="22"/>
      <c r="N38" s="22"/>
      <c r="O38" s="22"/>
      <c r="P38" s="22"/>
    </row>
    <row r="39" spans="1:16" ht="39" customHeight="1">
      <c r="A39" s="22"/>
      <c r="B39" s="35"/>
      <c r="C39" s="1242" t="s">
        <v>586</v>
      </c>
      <c r="D39" s="1243"/>
      <c r="E39" s="1244"/>
      <c r="F39" s="36">
        <v>0.75</v>
      </c>
      <c r="G39" s="37">
        <v>0.81</v>
      </c>
      <c r="H39" s="37">
        <v>0.83</v>
      </c>
      <c r="I39" s="37">
        <v>1.35</v>
      </c>
      <c r="J39" s="38">
        <v>0.63</v>
      </c>
      <c r="K39" s="22"/>
      <c r="L39" s="22"/>
      <c r="M39" s="22"/>
      <c r="N39" s="22"/>
      <c r="O39" s="22"/>
      <c r="P39" s="22"/>
    </row>
    <row r="40" spans="1:16" ht="39" customHeight="1">
      <c r="A40" s="22"/>
      <c r="B40" s="35"/>
      <c r="C40" s="1242" t="s">
        <v>587</v>
      </c>
      <c r="D40" s="1243"/>
      <c r="E40" s="1244"/>
      <c r="F40" s="36">
        <v>0.01</v>
      </c>
      <c r="G40" s="37">
        <v>0.01</v>
      </c>
      <c r="H40" s="37">
        <v>0.01</v>
      </c>
      <c r="I40" s="37">
        <v>0.01</v>
      </c>
      <c r="J40" s="38">
        <v>0.02</v>
      </c>
      <c r="K40" s="22"/>
      <c r="L40" s="22"/>
      <c r="M40" s="22"/>
      <c r="N40" s="22"/>
      <c r="O40" s="22"/>
      <c r="P40" s="22"/>
    </row>
    <row r="41" spans="1:16" ht="39" customHeight="1">
      <c r="A41" s="22"/>
      <c r="B41" s="35"/>
      <c r="C41" s="1242" t="s">
        <v>588</v>
      </c>
      <c r="D41" s="1243"/>
      <c r="E41" s="1244"/>
      <c r="F41" s="36">
        <v>0</v>
      </c>
      <c r="G41" s="37">
        <v>0</v>
      </c>
      <c r="H41" s="37">
        <v>0</v>
      </c>
      <c r="I41" s="37">
        <v>0</v>
      </c>
      <c r="J41" s="38">
        <v>0</v>
      </c>
      <c r="K41" s="22"/>
      <c r="L41" s="22"/>
      <c r="M41" s="22"/>
      <c r="N41" s="22"/>
      <c r="O41" s="22"/>
      <c r="P41" s="22"/>
    </row>
    <row r="42" spans="1:16" ht="39" customHeight="1">
      <c r="A42" s="22"/>
      <c r="B42" s="39"/>
      <c r="C42" s="1242" t="s">
        <v>589</v>
      </c>
      <c r="D42" s="1243"/>
      <c r="E42" s="1244"/>
      <c r="F42" s="36" t="s">
        <v>529</v>
      </c>
      <c r="G42" s="37" t="s">
        <v>529</v>
      </c>
      <c r="H42" s="37" t="s">
        <v>529</v>
      </c>
      <c r="I42" s="37" t="s">
        <v>529</v>
      </c>
      <c r="J42" s="38" t="s">
        <v>529</v>
      </c>
      <c r="K42" s="22"/>
      <c r="L42" s="22"/>
      <c r="M42" s="22"/>
      <c r="N42" s="22"/>
      <c r="O42" s="22"/>
      <c r="P42" s="22"/>
    </row>
    <row r="43" spans="1:16" ht="39" customHeight="1" thickBot="1">
      <c r="A43" s="22"/>
      <c r="B43" s="40"/>
      <c r="C43" s="1245" t="s">
        <v>590</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JEn7y4pP1j0az50BUCnCWyKxU/MNm9NJmbXqEZcgh13nGelfQBbHYwyeFLDKaIu2z2NjpXJgDdZgSD4bL7lIA==" saltValue="c/MQOPt0IvkJOwJgZ2gk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68" t="s">
        <v>11</v>
      </c>
      <c r="C45" s="1269"/>
      <c r="D45" s="58"/>
      <c r="E45" s="1274" t="s">
        <v>12</v>
      </c>
      <c r="F45" s="1274"/>
      <c r="G45" s="1274"/>
      <c r="H45" s="1274"/>
      <c r="I45" s="1274"/>
      <c r="J45" s="1275"/>
      <c r="K45" s="59">
        <v>7024</v>
      </c>
      <c r="L45" s="60">
        <v>7074</v>
      </c>
      <c r="M45" s="60">
        <v>7226</v>
      </c>
      <c r="N45" s="60">
        <v>7268</v>
      </c>
      <c r="O45" s="61">
        <v>7091</v>
      </c>
      <c r="P45" s="48"/>
      <c r="Q45" s="48"/>
      <c r="R45" s="48"/>
      <c r="S45" s="48"/>
      <c r="T45" s="48"/>
      <c r="U45" s="48"/>
    </row>
    <row r="46" spans="1:21" ht="30.75" customHeight="1">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c r="A48" s="48"/>
      <c r="B48" s="1270"/>
      <c r="C48" s="1271"/>
      <c r="D48" s="62"/>
      <c r="E48" s="1252" t="s">
        <v>15</v>
      </c>
      <c r="F48" s="1252"/>
      <c r="G48" s="1252"/>
      <c r="H48" s="1252"/>
      <c r="I48" s="1252"/>
      <c r="J48" s="1253"/>
      <c r="K48" s="63">
        <v>2526</v>
      </c>
      <c r="L48" s="64">
        <v>2290</v>
      </c>
      <c r="M48" s="64">
        <v>2275</v>
      </c>
      <c r="N48" s="64">
        <v>2225</v>
      </c>
      <c r="O48" s="65">
        <v>2138</v>
      </c>
      <c r="P48" s="48"/>
      <c r="Q48" s="48"/>
      <c r="R48" s="48"/>
      <c r="S48" s="48"/>
      <c r="T48" s="48"/>
      <c r="U48" s="48"/>
    </row>
    <row r="49" spans="1:21" ht="30.75" customHeight="1">
      <c r="A49" s="48"/>
      <c r="B49" s="1270"/>
      <c r="C49" s="1271"/>
      <c r="D49" s="62"/>
      <c r="E49" s="1252" t="s">
        <v>16</v>
      </c>
      <c r="F49" s="1252"/>
      <c r="G49" s="1252"/>
      <c r="H49" s="1252"/>
      <c r="I49" s="1252"/>
      <c r="J49" s="1253"/>
      <c r="K49" s="63">
        <v>0</v>
      </c>
      <c r="L49" s="64">
        <v>0</v>
      </c>
      <c r="M49" s="64">
        <v>0</v>
      </c>
      <c r="N49" s="64">
        <v>0</v>
      </c>
      <c r="O49" s="65">
        <v>32</v>
      </c>
      <c r="P49" s="48"/>
      <c r="Q49" s="48"/>
      <c r="R49" s="48"/>
      <c r="S49" s="48"/>
      <c r="T49" s="48"/>
      <c r="U49" s="48"/>
    </row>
    <row r="50" spans="1:21" ht="30.75" customHeight="1">
      <c r="A50" s="48"/>
      <c r="B50" s="1270"/>
      <c r="C50" s="1271"/>
      <c r="D50" s="62"/>
      <c r="E50" s="1252" t="s">
        <v>17</v>
      </c>
      <c r="F50" s="1252"/>
      <c r="G50" s="1252"/>
      <c r="H50" s="1252"/>
      <c r="I50" s="1252"/>
      <c r="J50" s="1253"/>
      <c r="K50" s="63">
        <v>303</v>
      </c>
      <c r="L50" s="64">
        <v>304</v>
      </c>
      <c r="M50" s="64">
        <v>321</v>
      </c>
      <c r="N50" s="64">
        <v>308</v>
      </c>
      <c r="O50" s="65">
        <v>295</v>
      </c>
      <c r="P50" s="48"/>
      <c r="Q50" s="48"/>
      <c r="R50" s="48"/>
      <c r="S50" s="48"/>
      <c r="T50" s="48"/>
      <c r="U50" s="48"/>
    </row>
    <row r="51" spans="1:21" ht="30.75" customHeight="1">
      <c r="A51" s="48"/>
      <c r="B51" s="1272"/>
      <c r="C51" s="1273"/>
      <c r="D51" s="66"/>
      <c r="E51" s="1252" t="s">
        <v>18</v>
      </c>
      <c r="F51" s="1252"/>
      <c r="G51" s="1252"/>
      <c r="H51" s="1252"/>
      <c r="I51" s="1252"/>
      <c r="J51" s="1253"/>
      <c r="K51" s="63" t="s">
        <v>529</v>
      </c>
      <c r="L51" s="64" t="s">
        <v>529</v>
      </c>
      <c r="M51" s="64" t="s">
        <v>529</v>
      </c>
      <c r="N51" s="64" t="s">
        <v>529</v>
      </c>
      <c r="O51" s="65" t="s">
        <v>529</v>
      </c>
      <c r="P51" s="48"/>
      <c r="Q51" s="48"/>
      <c r="R51" s="48"/>
      <c r="S51" s="48"/>
      <c r="T51" s="48"/>
      <c r="U51" s="48"/>
    </row>
    <row r="52" spans="1:21" ht="30.75" customHeight="1">
      <c r="A52" s="48"/>
      <c r="B52" s="1250" t="s">
        <v>19</v>
      </c>
      <c r="C52" s="1251"/>
      <c r="D52" s="66"/>
      <c r="E52" s="1252" t="s">
        <v>20</v>
      </c>
      <c r="F52" s="1252"/>
      <c r="G52" s="1252"/>
      <c r="H52" s="1252"/>
      <c r="I52" s="1252"/>
      <c r="J52" s="1253"/>
      <c r="K52" s="63">
        <v>8118</v>
      </c>
      <c r="L52" s="64">
        <v>8163</v>
      </c>
      <c r="M52" s="64">
        <v>8090</v>
      </c>
      <c r="N52" s="64">
        <v>7993</v>
      </c>
      <c r="O52" s="65">
        <v>7668</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1735</v>
      </c>
      <c r="L53" s="69">
        <v>1505</v>
      </c>
      <c r="M53" s="69">
        <v>1732</v>
      </c>
      <c r="N53" s="69">
        <v>1808</v>
      </c>
      <c r="O53" s="70">
        <v>1888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58" t="s">
        <v>25</v>
      </c>
      <c r="C57" s="1259"/>
      <c r="D57" s="1262" t="s">
        <v>26</v>
      </c>
      <c r="E57" s="1263"/>
      <c r="F57" s="1263"/>
      <c r="G57" s="1263"/>
      <c r="H57" s="1263"/>
      <c r="I57" s="1263"/>
      <c r="J57" s="1264"/>
      <c r="K57" s="83" t="s">
        <v>613</v>
      </c>
      <c r="L57" s="84" t="s">
        <v>613</v>
      </c>
      <c r="M57" s="84" t="s">
        <v>613</v>
      </c>
      <c r="N57" s="84" t="s">
        <v>613</v>
      </c>
      <c r="O57" s="85" t="s">
        <v>613</v>
      </c>
    </row>
    <row r="58" spans="1:21" ht="31.5" customHeight="1" thickBot="1">
      <c r="B58" s="1260"/>
      <c r="C58" s="1261"/>
      <c r="D58" s="1265" t="s">
        <v>27</v>
      </c>
      <c r="E58" s="1266"/>
      <c r="F58" s="1266"/>
      <c r="G58" s="1266"/>
      <c r="H58" s="1266"/>
      <c r="I58" s="1266"/>
      <c r="J58" s="1267"/>
      <c r="K58" s="86" t="s">
        <v>613</v>
      </c>
      <c r="L58" s="87" t="s">
        <v>613</v>
      </c>
      <c r="M58" s="87" t="s">
        <v>613</v>
      </c>
      <c r="N58" s="87" t="s">
        <v>613</v>
      </c>
      <c r="O58" s="88" t="s">
        <v>613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9IV3mOVwrl3V5OHpZ3OkgJDuPvNmXy6F98P1CK2ivRktJXp5nrrS0wyOhYqJeHWeHgXXdRA95YdPpevktt8g==" saltValue="3DXXVtzupS3ma5F+/Ba7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88" t="s">
        <v>30</v>
      </c>
      <c r="C41" s="1289"/>
      <c r="D41" s="102"/>
      <c r="E41" s="1290" t="s">
        <v>31</v>
      </c>
      <c r="F41" s="1290"/>
      <c r="G41" s="1290"/>
      <c r="H41" s="1291"/>
      <c r="I41" s="103">
        <v>72519</v>
      </c>
      <c r="J41" s="104">
        <v>71821</v>
      </c>
      <c r="K41" s="104">
        <v>70194</v>
      </c>
      <c r="L41" s="104">
        <v>69337</v>
      </c>
      <c r="M41" s="105">
        <v>68470</v>
      </c>
    </row>
    <row r="42" spans="2:13" ht="27.75" customHeight="1">
      <c r="B42" s="1278"/>
      <c r="C42" s="1279"/>
      <c r="D42" s="106"/>
      <c r="E42" s="1282" t="s">
        <v>32</v>
      </c>
      <c r="F42" s="1282"/>
      <c r="G42" s="1282"/>
      <c r="H42" s="1283"/>
      <c r="I42" s="107">
        <v>5747</v>
      </c>
      <c r="J42" s="108">
        <v>4943</v>
      </c>
      <c r="K42" s="108">
        <v>4180</v>
      </c>
      <c r="L42" s="108">
        <v>3385</v>
      </c>
      <c r="M42" s="109">
        <v>2691</v>
      </c>
    </row>
    <row r="43" spans="2:13" ht="27.75" customHeight="1">
      <c r="B43" s="1278"/>
      <c r="C43" s="1279"/>
      <c r="D43" s="106"/>
      <c r="E43" s="1282" t="s">
        <v>33</v>
      </c>
      <c r="F43" s="1282"/>
      <c r="G43" s="1282"/>
      <c r="H43" s="1283"/>
      <c r="I43" s="107">
        <v>26332</v>
      </c>
      <c r="J43" s="108">
        <v>25149</v>
      </c>
      <c r="K43" s="108">
        <v>24037</v>
      </c>
      <c r="L43" s="108">
        <v>23097</v>
      </c>
      <c r="M43" s="109">
        <v>22009</v>
      </c>
    </row>
    <row r="44" spans="2:13" ht="27.75" customHeight="1">
      <c r="B44" s="1278"/>
      <c r="C44" s="1279"/>
      <c r="D44" s="106"/>
      <c r="E44" s="1282" t="s">
        <v>34</v>
      </c>
      <c r="F44" s="1282"/>
      <c r="G44" s="1282"/>
      <c r="H44" s="1283"/>
      <c r="I44" s="107">
        <v>4</v>
      </c>
      <c r="J44" s="108">
        <v>72</v>
      </c>
      <c r="K44" s="108">
        <v>147</v>
      </c>
      <c r="L44" s="108">
        <v>218</v>
      </c>
      <c r="M44" s="109">
        <v>313</v>
      </c>
    </row>
    <row r="45" spans="2:13" ht="27.75" customHeight="1">
      <c r="B45" s="1278"/>
      <c r="C45" s="1279"/>
      <c r="D45" s="106"/>
      <c r="E45" s="1282" t="s">
        <v>35</v>
      </c>
      <c r="F45" s="1282"/>
      <c r="G45" s="1282"/>
      <c r="H45" s="1283"/>
      <c r="I45" s="107">
        <v>9822</v>
      </c>
      <c r="J45" s="108">
        <v>9190</v>
      </c>
      <c r="K45" s="108">
        <v>8386</v>
      </c>
      <c r="L45" s="108">
        <v>8273</v>
      </c>
      <c r="M45" s="109">
        <v>8740</v>
      </c>
    </row>
    <row r="46" spans="2:13" ht="27.75" customHeight="1">
      <c r="B46" s="1278"/>
      <c r="C46" s="1279"/>
      <c r="D46" s="110"/>
      <c r="E46" s="1282" t="s">
        <v>36</v>
      </c>
      <c r="F46" s="1282"/>
      <c r="G46" s="1282"/>
      <c r="H46" s="1283"/>
      <c r="I46" s="107" t="s">
        <v>529</v>
      </c>
      <c r="J46" s="108" t="s">
        <v>529</v>
      </c>
      <c r="K46" s="108" t="s">
        <v>529</v>
      </c>
      <c r="L46" s="108" t="s">
        <v>529</v>
      </c>
      <c r="M46" s="109" t="s">
        <v>529</v>
      </c>
    </row>
    <row r="47" spans="2:13" ht="27.75" customHeight="1">
      <c r="B47" s="1278"/>
      <c r="C47" s="1279"/>
      <c r="D47" s="111"/>
      <c r="E47" s="1292" t="s">
        <v>37</v>
      </c>
      <c r="F47" s="1293"/>
      <c r="G47" s="1293"/>
      <c r="H47" s="1294"/>
      <c r="I47" s="107" t="s">
        <v>529</v>
      </c>
      <c r="J47" s="108" t="s">
        <v>529</v>
      </c>
      <c r="K47" s="108" t="s">
        <v>529</v>
      </c>
      <c r="L47" s="108" t="s">
        <v>529</v>
      </c>
      <c r="M47" s="109" t="s">
        <v>529</v>
      </c>
    </row>
    <row r="48" spans="2:13" ht="27.75" customHeight="1">
      <c r="B48" s="1278"/>
      <c r="C48" s="1279"/>
      <c r="D48" s="106"/>
      <c r="E48" s="1282" t="s">
        <v>38</v>
      </c>
      <c r="F48" s="1282"/>
      <c r="G48" s="1282"/>
      <c r="H48" s="1283"/>
      <c r="I48" s="107" t="s">
        <v>529</v>
      </c>
      <c r="J48" s="108" t="s">
        <v>529</v>
      </c>
      <c r="K48" s="108" t="s">
        <v>529</v>
      </c>
      <c r="L48" s="108" t="s">
        <v>529</v>
      </c>
      <c r="M48" s="109" t="s">
        <v>529</v>
      </c>
    </row>
    <row r="49" spans="2:13" ht="27.75" customHeight="1">
      <c r="B49" s="1280"/>
      <c r="C49" s="1281"/>
      <c r="D49" s="106"/>
      <c r="E49" s="1282" t="s">
        <v>39</v>
      </c>
      <c r="F49" s="1282"/>
      <c r="G49" s="1282"/>
      <c r="H49" s="1283"/>
      <c r="I49" s="107" t="s">
        <v>529</v>
      </c>
      <c r="J49" s="108" t="s">
        <v>529</v>
      </c>
      <c r="K49" s="108" t="s">
        <v>529</v>
      </c>
      <c r="L49" s="108" t="s">
        <v>529</v>
      </c>
      <c r="M49" s="109" t="s">
        <v>529</v>
      </c>
    </row>
    <row r="50" spans="2:13" ht="27.75" customHeight="1">
      <c r="B50" s="1276" t="s">
        <v>40</v>
      </c>
      <c r="C50" s="1277"/>
      <c r="D50" s="112"/>
      <c r="E50" s="1282" t="s">
        <v>41</v>
      </c>
      <c r="F50" s="1282"/>
      <c r="G50" s="1282"/>
      <c r="H50" s="1283"/>
      <c r="I50" s="107">
        <v>5597</v>
      </c>
      <c r="J50" s="108">
        <v>7288</v>
      </c>
      <c r="K50" s="108">
        <v>7355</v>
      </c>
      <c r="L50" s="108">
        <v>6179</v>
      </c>
      <c r="M50" s="109">
        <v>5904</v>
      </c>
    </row>
    <row r="51" spans="2:13" ht="27.75" customHeight="1">
      <c r="B51" s="1278"/>
      <c r="C51" s="1279"/>
      <c r="D51" s="106"/>
      <c r="E51" s="1282" t="s">
        <v>42</v>
      </c>
      <c r="F51" s="1282"/>
      <c r="G51" s="1282"/>
      <c r="H51" s="1283"/>
      <c r="I51" s="107">
        <v>34594</v>
      </c>
      <c r="J51" s="108">
        <v>33318</v>
      </c>
      <c r="K51" s="108">
        <v>30863</v>
      </c>
      <c r="L51" s="108">
        <v>30047</v>
      </c>
      <c r="M51" s="109">
        <v>28909</v>
      </c>
    </row>
    <row r="52" spans="2:13" ht="27.75" customHeight="1">
      <c r="B52" s="1280"/>
      <c r="C52" s="1281"/>
      <c r="D52" s="106"/>
      <c r="E52" s="1282" t="s">
        <v>43</v>
      </c>
      <c r="F52" s="1282"/>
      <c r="G52" s="1282"/>
      <c r="H52" s="1283"/>
      <c r="I52" s="107">
        <v>60019</v>
      </c>
      <c r="J52" s="108">
        <v>59424</v>
      </c>
      <c r="K52" s="108">
        <v>58678</v>
      </c>
      <c r="L52" s="108">
        <v>57543</v>
      </c>
      <c r="M52" s="109">
        <v>56373</v>
      </c>
    </row>
    <row r="53" spans="2:13" ht="27.75" customHeight="1" thickBot="1">
      <c r="B53" s="1284" t="s">
        <v>44</v>
      </c>
      <c r="C53" s="1285"/>
      <c r="D53" s="113"/>
      <c r="E53" s="1286" t="s">
        <v>45</v>
      </c>
      <c r="F53" s="1286"/>
      <c r="G53" s="1286"/>
      <c r="H53" s="1287"/>
      <c r="I53" s="114">
        <v>14215</v>
      </c>
      <c r="J53" s="115">
        <v>11145</v>
      </c>
      <c r="K53" s="115">
        <v>10048</v>
      </c>
      <c r="L53" s="115">
        <v>10542</v>
      </c>
      <c r="M53" s="116">
        <v>11036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qXBKSdzMZu34gMIJ+cc8UJokC5tiMmdJx0tPHyDIlcnVnDLyb5U84XrQLRhryNLmXBsDiJe/fCFLg/ZyN8hhg==" saltValue="6hMyVHwKTHA81bIDCrjM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3" t="s">
        <v>48</v>
      </c>
      <c r="D55" s="1303"/>
      <c r="E55" s="1304"/>
      <c r="F55" s="128">
        <v>5826</v>
      </c>
      <c r="G55" s="128">
        <v>5116</v>
      </c>
      <c r="H55" s="129">
        <v>5017</v>
      </c>
    </row>
    <row r="56" spans="2:8" ht="52.5" customHeight="1">
      <c r="B56" s="130"/>
      <c r="C56" s="1305" t="s">
        <v>49</v>
      </c>
      <c r="D56" s="1305"/>
      <c r="E56" s="1306"/>
      <c r="F56" s="131">
        <v>71</v>
      </c>
      <c r="G56" s="131">
        <v>71</v>
      </c>
      <c r="H56" s="132">
        <v>71</v>
      </c>
    </row>
    <row r="57" spans="2:8" ht="53.25" customHeight="1">
      <c r="B57" s="130"/>
      <c r="C57" s="1307" t="s">
        <v>50</v>
      </c>
      <c r="D57" s="1307"/>
      <c r="E57" s="1308"/>
      <c r="F57" s="133">
        <v>11479</v>
      </c>
      <c r="G57" s="133">
        <v>10674</v>
      </c>
      <c r="H57" s="134">
        <v>9974</v>
      </c>
    </row>
    <row r="58" spans="2:8" ht="45.75" customHeight="1">
      <c r="B58" s="135"/>
      <c r="C58" s="1295" t="s">
        <v>608</v>
      </c>
      <c r="D58" s="1296"/>
      <c r="E58" s="1297"/>
      <c r="F58" s="136">
        <v>10783</v>
      </c>
      <c r="G58" s="136">
        <v>9853</v>
      </c>
      <c r="H58" s="137">
        <v>9232</v>
      </c>
    </row>
    <row r="59" spans="2:8" ht="45.75" customHeight="1">
      <c r="B59" s="135"/>
      <c r="C59" s="1295" t="s">
        <v>609</v>
      </c>
      <c r="D59" s="1296"/>
      <c r="E59" s="1297"/>
      <c r="F59" s="136">
        <v>379</v>
      </c>
      <c r="G59" s="136">
        <v>493</v>
      </c>
      <c r="H59" s="137">
        <v>481</v>
      </c>
    </row>
    <row r="60" spans="2:8" ht="45.75" customHeight="1">
      <c r="B60" s="135"/>
      <c r="C60" s="1295" t="s">
        <v>610</v>
      </c>
      <c r="D60" s="1296"/>
      <c r="E60" s="1297"/>
      <c r="F60" s="136">
        <v>161</v>
      </c>
      <c r="G60" s="136">
        <v>166</v>
      </c>
      <c r="H60" s="137">
        <v>113</v>
      </c>
    </row>
    <row r="61" spans="2:8" ht="45.75" customHeight="1">
      <c r="B61" s="135"/>
      <c r="C61" s="1295" t="s">
        <v>611</v>
      </c>
      <c r="D61" s="1296"/>
      <c r="E61" s="1297"/>
      <c r="F61" s="136">
        <v>53</v>
      </c>
      <c r="G61" s="136">
        <v>50</v>
      </c>
      <c r="H61" s="137">
        <v>45</v>
      </c>
    </row>
    <row r="62" spans="2:8" ht="45.75" customHeight="1" thickBot="1">
      <c r="B62" s="138"/>
      <c r="C62" s="1298" t="s">
        <v>612</v>
      </c>
      <c r="D62" s="1299"/>
      <c r="E62" s="1300"/>
      <c r="F62" s="139">
        <v>44</v>
      </c>
      <c r="G62" s="139">
        <v>39</v>
      </c>
      <c r="H62" s="140">
        <v>35</v>
      </c>
    </row>
    <row r="63" spans="2:8" ht="52.5" customHeight="1" thickBot="1">
      <c r="B63" s="141"/>
      <c r="C63" s="1301" t="s">
        <v>51</v>
      </c>
      <c r="D63" s="1301"/>
      <c r="E63" s="1302"/>
      <c r="F63" s="142">
        <v>17376</v>
      </c>
      <c r="G63" s="142">
        <v>15861</v>
      </c>
      <c r="H63" s="143">
        <v>15062</v>
      </c>
    </row>
    <row r="64" spans="2:8" ht="15" customHeight="1"/>
  </sheetData>
  <sheetProtection algorithmName="SHA-512" hashValue="RK2S18HGHk1R8UahvHFcxooRBW1yn+kz/f8NDek3pD8Kj9GRXK2F6OXQmMLmJoCdjz1u+Huab6aJgrwngdfW+A==" saltValue="5WZWu/TDek8Ds20cv8xX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F9EB-A44D-4E2B-92A1-DBA3BABD779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571</v>
      </c>
      <c r="BQ50" s="1322"/>
      <c r="BR50" s="1322"/>
      <c r="BS50" s="1322"/>
      <c r="BT50" s="1322"/>
      <c r="BU50" s="1322"/>
      <c r="BV50" s="1322"/>
      <c r="BW50" s="1322"/>
      <c r="BX50" s="1322" t="s">
        <v>572</v>
      </c>
      <c r="BY50" s="1322"/>
      <c r="BZ50" s="1322"/>
      <c r="CA50" s="1322"/>
      <c r="CB50" s="1322"/>
      <c r="CC50" s="1322"/>
      <c r="CD50" s="1322"/>
      <c r="CE50" s="1322"/>
      <c r="CF50" s="1322" t="s">
        <v>573</v>
      </c>
      <c r="CG50" s="1322"/>
      <c r="CH50" s="1322"/>
      <c r="CI50" s="1322"/>
      <c r="CJ50" s="1322"/>
      <c r="CK50" s="1322"/>
      <c r="CL50" s="1322"/>
      <c r="CM50" s="1322"/>
      <c r="CN50" s="1322" t="s">
        <v>574</v>
      </c>
      <c r="CO50" s="1322"/>
      <c r="CP50" s="1322"/>
      <c r="CQ50" s="1322"/>
      <c r="CR50" s="1322"/>
      <c r="CS50" s="1322"/>
      <c r="CT50" s="1322"/>
      <c r="CU50" s="1322"/>
      <c r="CV50" s="1322" t="s">
        <v>575</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621</v>
      </c>
      <c r="AO51" s="1325"/>
      <c r="AP51" s="1325"/>
      <c r="AQ51" s="1325"/>
      <c r="AR51" s="1325"/>
      <c r="AS51" s="1325"/>
      <c r="AT51" s="1325"/>
      <c r="AU51" s="1325"/>
      <c r="AV51" s="1325"/>
      <c r="AW51" s="1325"/>
      <c r="AX51" s="1325"/>
      <c r="AY51" s="1325"/>
      <c r="AZ51" s="1325"/>
      <c r="BA51" s="1325"/>
      <c r="BB51" s="1325" t="s">
        <v>622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31</v>
      </c>
      <c r="BY51" s="1323"/>
      <c r="BZ51" s="1323"/>
      <c r="CA51" s="1323"/>
      <c r="CB51" s="1323"/>
      <c r="CC51" s="1323"/>
      <c r="CD51" s="1323"/>
      <c r="CE51" s="1323"/>
      <c r="CF51" s="1323">
        <v>27.9</v>
      </c>
      <c r="CG51" s="1323"/>
      <c r="CH51" s="1323"/>
      <c r="CI51" s="1323"/>
      <c r="CJ51" s="1323"/>
      <c r="CK51" s="1323"/>
      <c r="CL51" s="1323"/>
      <c r="CM51" s="1323"/>
      <c r="CN51" s="1323">
        <v>29.7</v>
      </c>
      <c r="CO51" s="1323"/>
      <c r="CP51" s="1323"/>
      <c r="CQ51" s="1323"/>
      <c r="CR51" s="1323"/>
      <c r="CS51" s="1323"/>
      <c r="CT51" s="1323"/>
      <c r="CU51" s="1323"/>
      <c r="CV51" s="1323">
        <v>30.8</v>
      </c>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623</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65.2</v>
      </c>
      <c r="BY53" s="1323"/>
      <c r="BZ53" s="1323"/>
      <c r="CA53" s="1323"/>
      <c r="CB53" s="1323"/>
      <c r="CC53" s="1323"/>
      <c r="CD53" s="1323"/>
      <c r="CE53" s="1323"/>
      <c r="CF53" s="1323">
        <v>66.5</v>
      </c>
      <c r="CG53" s="1323"/>
      <c r="CH53" s="1323"/>
      <c r="CI53" s="1323"/>
      <c r="CJ53" s="1323"/>
      <c r="CK53" s="1323"/>
      <c r="CL53" s="1323"/>
      <c r="CM53" s="1323"/>
      <c r="CN53" s="1323">
        <v>67.7</v>
      </c>
      <c r="CO53" s="1323"/>
      <c r="CP53" s="1323"/>
      <c r="CQ53" s="1323"/>
      <c r="CR53" s="1323"/>
      <c r="CS53" s="1323"/>
      <c r="CT53" s="1323"/>
      <c r="CU53" s="1323"/>
      <c r="CV53" s="1323">
        <v>68.7</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624</v>
      </c>
      <c r="AO55" s="1322"/>
      <c r="AP55" s="1322"/>
      <c r="AQ55" s="1322"/>
      <c r="AR55" s="1322"/>
      <c r="AS55" s="1322"/>
      <c r="AT55" s="1322"/>
      <c r="AU55" s="1322"/>
      <c r="AV55" s="1322"/>
      <c r="AW55" s="1322"/>
      <c r="AX55" s="1322"/>
      <c r="AY55" s="1322"/>
      <c r="AZ55" s="1322"/>
      <c r="BA55" s="1322"/>
      <c r="BB55" s="1325" t="s">
        <v>622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31</v>
      </c>
      <c r="BY55" s="1323"/>
      <c r="BZ55" s="1323"/>
      <c r="CA55" s="1323"/>
      <c r="CB55" s="1323"/>
      <c r="CC55" s="1323"/>
      <c r="CD55" s="1323"/>
      <c r="CE55" s="1323"/>
      <c r="CF55" s="1323">
        <v>30</v>
      </c>
      <c r="CG55" s="1323"/>
      <c r="CH55" s="1323"/>
      <c r="CI55" s="1323"/>
      <c r="CJ55" s="1323"/>
      <c r="CK55" s="1323"/>
      <c r="CL55" s="1323"/>
      <c r="CM55" s="1323"/>
      <c r="CN55" s="1323">
        <v>23.1</v>
      </c>
      <c r="CO55" s="1323"/>
      <c r="CP55" s="1323"/>
      <c r="CQ55" s="1323"/>
      <c r="CR55" s="1323"/>
      <c r="CS55" s="1323"/>
      <c r="CT55" s="1323"/>
      <c r="CU55" s="1323"/>
      <c r="CV55" s="1323">
        <v>19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623</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57.4</v>
      </c>
      <c r="BY57" s="1323"/>
      <c r="BZ57" s="1323"/>
      <c r="CA57" s="1323"/>
      <c r="CB57" s="1323"/>
      <c r="CC57" s="1323"/>
      <c r="CD57" s="1323"/>
      <c r="CE57" s="1323"/>
      <c r="CF57" s="1323">
        <v>58.3</v>
      </c>
      <c r="CG57" s="1323"/>
      <c r="CH57" s="1323"/>
      <c r="CI57" s="1323"/>
      <c r="CJ57" s="1323"/>
      <c r="CK57" s="1323"/>
      <c r="CL57" s="1323"/>
      <c r="CM57" s="1323"/>
      <c r="CN57" s="1323">
        <v>60.4</v>
      </c>
      <c r="CO57" s="1323"/>
      <c r="CP57" s="1323"/>
      <c r="CQ57" s="1323"/>
      <c r="CR57" s="1323"/>
      <c r="CS57" s="1323"/>
      <c r="CT57" s="1323"/>
      <c r="CU57" s="1323"/>
      <c r="CV57" s="1323">
        <v>61.3</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625</v>
      </c>
    </row>
    <row r="64" spans="1:109">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571</v>
      </c>
      <c r="BQ72" s="1322"/>
      <c r="BR72" s="1322"/>
      <c r="BS72" s="1322"/>
      <c r="BT72" s="1322"/>
      <c r="BU72" s="1322"/>
      <c r="BV72" s="1322"/>
      <c r="BW72" s="1322"/>
      <c r="BX72" s="1322" t="s">
        <v>572</v>
      </c>
      <c r="BY72" s="1322"/>
      <c r="BZ72" s="1322"/>
      <c r="CA72" s="1322"/>
      <c r="CB72" s="1322"/>
      <c r="CC72" s="1322"/>
      <c r="CD72" s="1322"/>
      <c r="CE72" s="1322"/>
      <c r="CF72" s="1322" t="s">
        <v>573</v>
      </c>
      <c r="CG72" s="1322"/>
      <c r="CH72" s="1322"/>
      <c r="CI72" s="1322"/>
      <c r="CJ72" s="1322"/>
      <c r="CK72" s="1322"/>
      <c r="CL72" s="1322"/>
      <c r="CM72" s="1322"/>
      <c r="CN72" s="1322" t="s">
        <v>574</v>
      </c>
      <c r="CO72" s="1322"/>
      <c r="CP72" s="1322"/>
      <c r="CQ72" s="1322"/>
      <c r="CR72" s="1322"/>
      <c r="CS72" s="1322"/>
      <c r="CT72" s="1322"/>
      <c r="CU72" s="1322"/>
      <c r="CV72" s="1322" t="s">
        <v>575</v>
      </c>
      <c r="CW72" s="1322"/>
      <c r="CX72" s="1322"/>
      <c r="CY72" s="1322"/>
      <c r="CZ72" s="1322"/>
      <c r="DA72" s="1322"/>
      <c r="DB72" s="1322"/>
      <c r="DC72" s="1322"/>
    </row>
    <row r="73" spans="2:107">
      <c r="B73" s="395"/>
      <c r="G73" s="1329"/>
      <c r="H73" s="1329"/>
      <c r="I73" s="1329"/>
      <c r="J73" s="1329"/>
      <c r="K73" s="1330"/>
      <c r="L73" s="1330"/>
      <c r="M73" s="1330"/>
      <c r="N73" s="1330"/>
      <c r="AM73" s="404"/>
      <c r="AN73" s="1325" t="s">
        <v>621</v>
      </c>
      <c r="AO73" s="1325"/>
      <c r="AP73" s="1325"/>
      <c r="AQ73" s="1325"/>
      <c r="AR73" s="1325"/>
      <c r="AS73" s="1325"/>
      <c r="AT73" s="1325"/>
      <c r="AU73" s="1325"/>
      <c r="AV73" s="1325"/>
      <c r="AW73" s="1325"/>
      <c r="AX73" s="1325"/>
      <c r="AY73" s="1325"/>
      <c r="AZ73" s="1325"/>
      <c r="BA73" s="1325"/>
      <c r="BB73" s="1325" t="s">
        <v>622</v>
      </c>
      <c r="BC73" s="1325"/>
      <c r="BD73" s="1325"/>
      <c r="BE73" s="1325"/>
      <c r="BF73" s="1325"/>
      <c r="BG73" s="1325"/>
      <c r="BH73" s="1325"/>
      <c r="BI73" s="1325"/>
      <c r="BJ73" s="1325"/>
      <c r="BK73" s="1325"/>
      <c r="BL73" s="1325"/>
      <c r="BM73" s="1325"/>
      <c r="BN73" s="1325"/>
      <c r="BO73" s="1325"/>
      <c r="BP73" s="1323">
        <v>39</v>
      </c>
      <c r="BQ73" s="1323"/>
      <c r="BR73" s="1323"/>
      <c r="BS73" s="1323"/>
      <c r="BT73" s="1323"/>
      <c r="BU73" s="1323"/>
      <c r="BV73" s="1323"/>
      <c r="BW73" s="1323"/>
      <c r="BX73" s="1323">
        <v>31</v>
      </c>
      <c r="BY73" s="1323"/>
      <c r="BZ73" s="1323"/>
      <c r="CA73" s="1323"/>
      <c r="CB73" s="1323"/>
      <c r="CC73" s="1323"/>
      <c r="CD73" s="1323"/>
      <c r="CE73" s="1323"/>
      <c r="CF73" s="1323">
        <v>27.9</v>
      </c>
      <c r="CG73" s="1323"/>
      <c r="CH73" s="1323"/>
      <c r="CI73" s="1323"/>
      <c r="CJ73" s="1323"/>
      <c r="CK73" s="1323"/>
      <c r="CL73" s="1323"/>
      <c r="CM73" s="1323"/>
      <c r="CN73" s="1323">
        <v>29.7</v>
      </c>
      <c r="CO73" s="1323"/>
      <c r="CP73" s="1323"/>
      <c r="CQ73" s="1323"/>
      <c r="CR73" s="1323"/>
      <c r="CS73" s="1323"/>
      <c r="CT73" s="1323"/>
      <c r="CU73" s="1323"/>
      <c r="CV73" s="1323">
        <v>30.8</v>
      </c>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626</v>
      </c>
      <c r="BC75" s="1325"/>
      <c r="BD75" s="1325"/>
      <c r="BE75" s="1325"/>
      <c r="BF75" s="1325"/>
      <c r="BG75" s="1325"/>
      <c r="BH75" s="1325"/>
      <c r="BI75" s="1325"/>
      <c r="BJ75" s="1325"/>
      <c r="BK75" s="1325"/>
      <c r="BL75" s="1325"/>
      <c r="BM75" s="1325"/>
      <c r="BN75" s="1325"/>
      <c r="BO75" s="1325"/>
      <c r="BP75" s="1323">
        <v>5</v>
      </c>
      <c r="BQ75" s="1323"/>
      <c r="BR75" s="1323"/>
      <c r="BS75" s="1323"/>
      <c r="BT75" s="1323"/>
      <c r="BU75" s="1323"/>
      <c r="BV75" s="1323"/>
      <c r="BW75" s="1323"/>
      <c r="BX75" s="1323">
        <v>4.4000000000000004</v>
      </c>
      <c r="BY75" s="1323"/>
      <c r="BZ75" s="1323"/>
      <c r="CA75" s="1323"/>
      <c r="CB75" s="1323"/>
      <c r="CC75" s="1323"/>
      <c r="CD75" s="1323"/>
      <c r="CE75" s="1323"/>
      <c r="CF75" s="1323">
        <v>4.5</v>
      </c>
      <c r="CG75" s="1323"/>
      <c r="CH75" s="1323"/>
      <c r="CI75" s="1323"/>
      <c r="CJ75" s="1323"/>
      <c r="CK75" s="1323"/>
      <c r="CL75" s="1323"/>
      <c r="CM75" s="1323"/>
      <c r="CN75" s="1323">
        <v>4.7</v>
      </c>
      <c r="CO75" s="1323"/>
      <c r="CP75" s="1323"/>
      <c r="CQ75" s="1323"/>
      <c r="CR75" s="1323"/>
      <c r="CS75" s="1323"/>
      <c r="CT75" s="1323"/>
      <c r="CU75" s="1323"/>
      <c r="CV75" s="1323">
        <v>5</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624</v>
      </c>
      <c r="AO77" s="1322"/>
      <c r="AP77" s="1322"/>
      <c r="AQ77" s="1322"/>
      <c r="AR77" s="1322"/>
      <c r="AS77" s="1322"/>
      <c r="AT77" s="1322"/>
      <c r="AU77" s="1322"/>
      <c r="AV77" s="1322"/>
      <c r="AW77" s="1322"/>
      <c r="AX77" s="1322"/>
      <c r="AY77" s="1322"/>
      <c r="AZ77" s="1322"/>
      <c r="BA77" s="1322"/>
      <c r="BB77" s="1325" t="s">
        <v>622</v>
      </c>
      <c r="BC77" s="1325"/>
      <c r="BD77" s="1325"/>
      <c r="BE77" s="1325"/>
      <c r="BF77" s="1325"/>
      <c r="BG77" s="1325"/>
      <c r="BH77" s="1325"/>
      <c r="BI77" s="1325"/>
      <c r="BJ77" s="1325"/>
      <c r="BK77" s="1325"/>
      <c r="BL77" s="1325"/>
      <c r="BM77" s="1325"/>
      <c r="BN77" s="1325"/>
      <c r="BO77" s="1325"/>
      <c r="BP77" s="1323">
        <v>37.4</v>
      </c>
      <c r="BQ77" s="1323"/>
      <c r="BR77" s="1323"/>
      <c r="BS77" s="1323"/>
      <c r="BT77" s="1323"/>
      <c r="BU77" s="1323"/>
      <c r="BV77" s="1323"/>
      <c r="BW77" s="1323"/>
      <c r="BX77" s="1323">
        <v>31</v>
      </c>
      <c r="BY77" s="1323"/>
      <c r="BZ77" s="1323"/>
      <c r="CA77" s="1323"/>
      <c r="CB77" s="1323"/>
      <c r="CC77" s="1323"/>
      <c r="CD77" s="1323"/>
      <c r="CE77" s="1323"/>
      <c r="CF77" s="1323">
        <v>30</v>
      </c>
      <c r="CG77" s="1323"/>
      <c r="CH77" s="1323"/>
      <c r="CI77" s="1323"/>
      <c r="CJ77" s="1323"/>
      <c r="CK77" s="1323"/>
      <c r="CL77" s="1323"/>
      <c r="CM77" s="1323"/>
      <c r="CN77" s="1323">
        <v>23.1</v>
      </c>
      <c r="CO77" s="1323"/>
      <c r="CP77" s="1323"/>
      <c r="CQ77" s="1323"/>
      <c r="CR77" s="1323"/>
      <c r="CS77" s="1323"/>
      <c r="CT77" s="1323"/>
      <c r="CU77" s="1323"/>
      <c r="CV77" s="1323">
        <v>19</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626</v>
      </c>
      <c r="BC79" s="1325"/>
      <c r="BD79" s="1325"/>
      <c r="BE79" s="1325"/>
      <c r="BF79" s="1325"/>
      <c r="BG79" s="1325"/>
      <c r="BH79" s="1325"/>
      <c r="BI79" s="1325"/>
      <c r="BJ79" s="1325"/>
      <c r="BK79" s="1325"/>
      <c r="BL79" s="1325"/>
      <c r="BM79" s="1325"/>
      <c r="BN79" s="1325"/>
      <c r="BO79" s="1325"/>
      <c r="BP79" s="1323">
        <v>6.3</v>
      </c>
      <c r="BQ79" s="1323"/>
      <c r="BR79" s="1323"/>
      <c r="BS79" s="1323"/>
      <c r="BT79" s="1323"/>
      <c r="BU79" s="1323"/>
      <c r="BV79" s="1323"/>
      <c r="BW79" s="1323"/>
      <c r="BX79" s="1323">
        <v>5.2</v>
      </c>
      <c r="BY79" s="1323"/>
      <c r="BZ79" s="1323"/>
      <c r="CA79" s="1323"/>
      <c r="CB79" s="1323"/>
      <c r="CC79" s="1323"/>
      <c r="CD79" s="1323"/>
      <c r="CE79" s="1323"/>
      <c r="CF79" s="1323">
        <v>5</v>
      </c>
      <c r="CG79" s="1323"/>
      <c r="CH79" s="1323"/>
      <c r="CI79" s="1323"/>
      <c r="CJ79" s="1323"/>
      <c r="CK79" s="1323"/>
      <c r="CL79" s="1323"/>
      <c r="CM79" s="1323"/>
      <c r="CN79" s="1323">
        <v>4.2</v>
      </c>
      <c r="CO79" s="1323"/>
      <c r="CP79" s="1323"/>
      <c r="CQ79" s="1323"/>
      <c r="CR79" s="1323"/>
      <c r="CS79" s="1323"/>
      <c r="CT79" s="1323"/>
      <c r="CU79" s="1323"/>
      <c r="CV79" s="1323">
        <v>3.6</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NytFHDe1/Qq/dr/p0q2RE2jpZR+AKzY37e6a4at/p5CDwIKYvDk4TkZe1NP13G1/4zr5n5r/0pH3X1TcCzXvw==" saltValue="ZhlfjzMzfBaRtH6VygRY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7416-9875-4D9F-B67B-3BF679C7D9C9}">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I0TQ/hmKQgb9YQq6WwbhbGrp15pPyTDmTl7gfjyZ+XOOGP4EeOjogorcTwsyghAkic3kinSMYqsIZnS0cvBxSg==" saltValue="9Jp+OVL5HAotsWEcT4uMF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BFE6C-EC38-40D4-887D-4CDE92941FAE}">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5UI6UNYiKYPueX5ZELH39cqNCtuMnKlNRzDbyI7BDzgSTeRg4UuWHHflB99MJFyWVJg9lNWmQ6XJoAfpAtVRXg==" saltValue="gV+5XqmVKZAfm9ZDwN10i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53386</v>
      </c>
      <c r="E3" s="162"/>
      <c r="F3" s="163">
        <v>43554</v>
      </c>
      <c r="G3" s="164"/>
      <c r="H3" s="165"/>
    </row>
    <row r="4" spans="1:8">
      <c r="A4" s="166"/>
      <c r="B4" s="167"/>
      <c r="C4" s="168"/>
      <c r="D4" s="169">
        <v>32401</v>
      </c>
      <c r="E4" s="170"/>
      <c r="F4" s="171">
        <v>24811</v>
      </c>
      <c r="G4" s="172"/>
      <c r="H4" s="173"/>
    </row>
    <row r="5" spans="1:8">
      <c r="A5" s="154" t="s">
        <v>563</v>
      </c>
      <c r="B5" s="159"/>
      <c r="C5" s="160"/>
      <c r="D5" s="161">
        <v>52274</v>
      </c>
      <c r="E5" s="162"/>
      <c r="F5" s="163">
        <v>42581</v>
      </c>
      <c r="G5" s="164"/>
      <c r="H5" s="165"/>
    </row>
    <row r="6" spans="1:8">
      <c r="A6" s="166"/>
      <c r="B6" s="167"/>
      <c r="C6" s="168"/>
      <c r="D6" s="169">
        <v>26254</v>
      </c>
      <c r="E6" s="170"/>
      <c r="F6" s="171">
        <v>24354</v>
      </c>
      <c r="G6" s="172"/>
      <c r="H6" s="173"/>
    </row>
    <row r="7" spans="1:8">
      <c r="A7" s="154" t="s">
        <v>564</v>
      </c>
      <c r="B7" s="159"/>
      <c r="C7" s="160"/>
      <c r="D7" s="161">
        <v>47977</v>
      </c>
      <c r="E7" s="162"/>
      <c r="F7" s="163">
        <v>45426</v>
      </c>
      <c r="G7" s="164"/>
      <c r="H7" s="165"/>
    </row>
    <row r="8" spans="1:8">
      <c r="A8" s="166"/>
      <c r="B8" s="167"/>
      <c r="C8" s="168"/>
      <c r="D8" s="169">
        <v>25205</v>
      </c>
      <c r="E8" s="170"/>
      <c r="F8" s="171">
        <v>24508</v>
      </c>
      <c r="G8" s="172"/>
      <c r="H8" s="173"/>
    </row>
    <row r="9" spans="1:8">
      <c r="A9" s="154" t="s">
        <v>565</v>
      </c>
      <c r="B9" s="159"/>
      <c r="C9" s="160"/>
      <c r="D9" s="161">
        <v>56767</v>
      </c>
      <c r="E9" s="162"/>
      <c r="F9" s="163">
        <v>45022</v>
      </c>
      <c r="G9" s="164"/>
      <c r="H9" s="165"/>
    </row>
    <row r="10" spans="1:8">
      <c r="A10" s="166"/>
      <c r="B10" s="167"/>
      <c r="C10" s="168"/>
      <c r="D10" s="169">
        <v>27989</v>
      </c>
      <c r="E10" s="170"/>
      <c r="F10" s="171">
        <v>25247</v>
      </c>
      <c r="G10" s="172"/>
      <c r="H10" s="173"/>
    </row>
    <row r="11" spans="1:8">
      <c r="A11" s="154" t="s">
        <v>566</v>
      </c>
      <c r="B11" s="159"/>
      <c r="C11" s="160"/>
      <c r="D11" s="161">
        <v>58766</v>
      </c>
      <c r="E11" s="162"/>
      <c r="F11" s="163">
        <v>46035</v>
      </c>
      <c r="G11" s="164"/>
      <c r="H11" s="165"/>
    </row>
    <row r="12" spans="1:8">
      <c r="A12" s="166"/>
      <c r="B12" s="167"/>
      <c r="C12" s="174"/>
      <c r="D12" s="169">
        <v>25837</v>
      </c>
      <c r="E12" s="170"/>
      <c r="F12" s="171">
        <v>25158</v>
      </c>
      <c r="G12" s="172"/>
      <c r="H12" s="173"/>
    </row>
    <row r="13" spans="1:8">
      <c r="A13" s="154"/>
      <c r="B13" s="159"/>
      <c r="C13" s="175"/>
      <c r="D13" s="176">
        <v>53834</v>
      </c>
      <c r="E13" s="177"/>
      <c r="F13" s="178">
        <v>44524</v>
      </c>
      <c r="G13" s="179"/>
      <c r="H13" s="165"/>
    </row>
    <row r="14" spans="1:8">
      <c r="A14" s="166"/>
      <c r="B14" s="167"/>
      <c r="C14" s="168"/>
      <c r="D14" s="169">
        <v>27537</v>
      </c>
      <c r="E14" s="170"/>
      <c r="F14" s="171">
        <v>24816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7.91</v>
      </c>
      <c r="C19" s="180">
        <f>ROUND(VALUE(SUBSTITUTE(実質収支比率等に係る経年分析!G$48,"▲","-")),2)</f>
        <v>3.18</v>
      </c>
      <c r="D19" s="180">
        <f>ROUND(VALUE(SUBSTITUTE(実質収支比率等に係る経年分析!H$48,"▲","-")),2)</f>
        <v>3.36</v>
      </c>
      <c r="E19" s="180">
        <f>ROUND(VALUE(SUBSTITUTE(実質収支比率等に係る経年分析!I$48,"▲","-")),2)</f>
        <v>4.03</v>
      </c>
      <c r="F19" s="180">
        <f>ROUND(VALUE(SUBSTITUTE(実質収支比率等に係る経年分析!J$48,"▲","-")),2)</f>
        <v>2.2999999999999998</v>
      </c>
    </row>
    <row r="20" spans="1:11">
      <c r="A20" s="180" t="s">
        <v>55</v>
      </c>
      <c r="B20" s="180">
        <f>ROUND(VALUE(SUBSTITUTE(実質収支比率等に係る経年分析!F$47,"▲","-")),2)</f>
        <v>9.9499999999999993</v>
      </c>
      <c r="C20" s="180">
        <f>ROUND(VALUE(SUBSTITUTE(実質収支比率等に係る経年分析!G$47,"▲","-")),2)</f>
        <v>13.96</v>
      </c>
      <c r="D20" s="180">
        <f>ROUND(VALUE(SUBSTITUTE(実質収支比率等に係る経年分析!H$47,"▲","-")),2)</f>
        <v>14.23</v>
      </c>
      <c r="E20" s="180">
        <f>ROUND(VALUE(SUBSTITUTE(実質収支比率等に係る経年分析!I$47,"▲","-")),2)</f>
        <v>12.66</v>
      </c>
      <c r="F20" s="180">
        <f>ROUND(VALUE(SUBSTITUTE(実質収支比率等に係る経年分析!J$47,"▲","-")),2)</f>
        <v>12.39</v>
      </c>
    </row>
    <row r="21" spans="1:11">
      <c r="A21" s="180" t="s">
        <v>56</v>
      </c>
      <c r="B21" s="180">
        <f>IF(ISNUMBER(VALUE(SUBSTITUTE(実質収支比率等に係る経年分析!F$49,"▲","-"))),ROUND(VALUE(SUBSTITUTE(実質収支比率等に係る経年分析!F$49,"▲","-")),2),NA())</f>
        <v>5.09</v>
      </c>
      <c r="C21" s="180">
        <f>IF(ISNUMBER(VALUE(SUBSTITUTE(実質収支比率等に係る経年分析!G$49,"▲","-"))),ROUND(VALUE(SUBSTITUTE(実質収支比率等に係る経年分析!G$49,"▲","-")),2),NA())</f>
        <v>-0.89</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-1.1299999999999999</v>
      </c>
      <c r="F21" s="180">
        <f>IF(ISNUMBER(VALUE(SUBSTITUTE(実質収支比率等に係る経年分析!J$49,"▲","-"))),ROUND(VALUE(SUBSTITUTE(実質収支比率等に係る経年分析!J$49,"▲","-")),2),NA())</f>
        <v>-1.97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f>IF(ROUND(VALUE(SUBSTITUTE(連結実質赤字比率に係る赤字・黒字の構成分析!H$38,"▲", "-")), 2) &lt; 0, ABS(ROUND(VALUE(SUBSTITUTE(連結実質赤字比率に係る赤字・黒字の構成分析!H$38,"▲", "-")), 2)), NA())</f>
        <v>0.48</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0.14000000000000001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8118</v>
      </c>
      <c r="E42" s="182"/>
      <c r="F42" s="182"/>
      <c r="G42" s="182">
        <f>'実質公債費比率（分子）の構造'!L$52</f>
        <v>8163</v>
      </c>
      <c r="H42" s="182"/>
      <c r="I42" s="182"/>
      <c r="J42" s="182">
        <f>'実質公債費比率（分子）の構造'!M$52</f>
        <v>8090</v>
      </c>
      <c r="K42" s="182"/>
      <c r="L42" s="182"/>
      <c r="M42" s="182">
        <f>'実質公債費比率（分子）の構造'!N$52</f>
        <v>7993</v>
      </c>
      <c r="N42" s="182"/>
      <c r="O42" s="182"/>
      <c r="P42" s="182">
        <f>'実質公債費比率（分子）の構造'!O$52</f>
        <v>7668</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303</v>
      </c>
      <c r="C44" s="182"/>
      <c r="D44" s="182"/>
      <c r="E44" s="182">
        <f>'実質公債費比率（分子）の構造'!L$50</f>
        <v>304</v>
      </c>
      <c r="F44" s="182"/>
      <c r="G44" s="182"/>
      <c r="H44" s="182">
        <f>'実質公債費比率（分子）の構造'!M$50</f>
        <v>321</v>
      </c>
      <c r="I44" s="182"/>
      <c r="J44" s="182"/>
      <c r="K44" s="182">
        <f>'実質公債費比率（分子）の構造'!N$50</f>
        <v>308</v>
      </c>
      <c r="L44" s="182"/>
      <c r="M44" s="182"/>
      <c r="N44" s="182">
        <f>'実質公債費比率（分子）の構造'!O$50</f>
        <v>295</v>
      </c>
      <c r="O44" s="182"/>
      <c r="P44" s="182"/>
    </row>
    <row r="45" spans="1:16">
      <c r="A45" s="182" t="s">
        <v>65</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32</v>
      </c>
      <c r="O45" s="182"/>
      <c r="P45" s="182"/>
    </row>
    <row r="46" spans="1:16">
      <c r="A46" s="182" t="s">
        <v>66</v>
      </c>
      <c r="B46" s="182">
        <f>'実質公債費比率（分子）の構造'!K$48</f>
        <v>2526</v>
      </c>
      <c r="C46" s="182"/>
      <c r="D46" s="182"/>
      <c r="E46" s="182">
        <f>'実質公債費比率（分子）の構造'!L$48</f>
        <v>2290</v>
      </c>
      <c r="F46" s="182"/>
      <c r="G46" s="182"/>
      <c r="H46" s="182">
        <f>'実質公債費比率（分子）の構造'!M$48</f>
        <v>2275</v>
      </c>
      <c r="I46" s="182"/>
      <c r="J46" s="182"/>
      <c r="K46" s="182">
        <f>'実質公債費比率（分子）の構造'!N$48</f>
        <v>2225</v>
      </c>
      <c r="L46" s="182"/>
      <c r="M46" s="182"/>
      <c r="N46" s="182">
        <f>'実質公債費比率（分子）の構造'!O$48</f>
        <v>2138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7024</v>
      </c>
      <c r="C49" s="182"/>
      <c r="D49" s="182"/>
      <c r="E49" s="182">
        <f>'実質公債費比率（分子）の構造'!L$45</f>
        <v>7074</v>
      </c>
      <c r="F49" s="182"/>
      <c r="G49" s="182"/>
      <c r="H49" s="182">
        <f>'実質公債費比率（分子）の構造'!M$45</f>
        <v>7226</v>
      </c>
      <c r="I49" s="182"/>
      <c r="J49" s="182"/>
      <c r="K49" s="182">
        <f>'実質公債費比率（分子）の構造'!N$45</f>
        <v>7268</v>
      </c>
      <c r="L49" s="182"/>
      <c r="M49" s="182"/>
      <c r="N49" s="182">
        <f>'実質公債費比率（分子）の構造'!O$45</f>
        <v>7091</v>
      </c>
      <c r="O49" s="182"/>
      <c r="P49" s="182"/>
    </row>
    <row r="50" spans="1:16">
      <c r="A50" s="182" t="s">
        <v>70</v>
      </c>
      <c r="B50" s="182" t="e">
        <f>NA()</f>
        <v>#N/A</v>
      </c>
      <c r="C50" s="182">
        <f>IF(ISNUMBER('実質公債費比率（分子）の構造'!K$53),'実質公債費比率（分子）の構造'!K$53,NA())</f>
        <v>1735</v>
      </c>
      <c r="D50" s="182" t="e">
        <f>NA()</f>
        <v>#N/A</v>
      </c>
      <c r="E50" s="182" t="e">
        <f>NA()</f>
        <v>#N/A</v>
      </c>
      <c r="F50" s="182">
        <f>IF(ISNUMBER('実質公債費比率（分子）の構造'!L$53),'実質公債費比率（分子）の構造'!L$53,NA())</f>
        <v>1505</v>
      </c>
      <c r="G50" s="182" t="e">
        <f>NA()</f>
        <v>#N/A</v>
      </c>
      <c r="H50" s="182" t="e">
        <f>NA()</f>
        <v>#N/A</v>
      </c>
      <c r="I50" s="182">
        <f>IF(ISNUMBER('実質公債費比率（分子）の構造'!M$53),'実質公債費比率（分子）の構造'!M$53,NA())</f>
        <v>1732</v>
      </c>
      <c r="J50" s="182" t="e">
        <f>NA()</f>
        <v>#N/A</v>
      </c>
      <c r="K50" s="182" t="e">
        <f>NA()</f>
        <v>#N/A</v>
      </c>
      <c r="L50" s="182">
        <f>IF(ISNUMBER('実質公債費比率（分子）の構造'!N$53),'実質公債費比率（分子）の構造'!N$53,NA())</f>
        <v>1808</v>
      </c>
      <c r="M50" s="182" t="e">
        <f>NA()</f>
        <v>#N/A</v>
      </c>
      <c r="N50" s="182" t="e">
        <f>NA()</f>
        <v>#N/A</v>
      </c>
      <c r="O50" s="182">
        <f>IF(ISNUMBER('実質公債費比率（分子）の構造'!O$53),'実質公債費比率（分子）の構造'!O$53,NA())</f>
        <v>1888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60019</v>
      </c>
      <c r="E56" s="181"/>
      <c r="F56" s="181"/>
      <c r="G56" s="181">
        <f>'将来負担比率（分子）の構造'!J$52</f>
        <v>59424</v>
      </c>
      <c r="H56" s="181"/>
      <c r="I56" s="181"/>
      <c r="J56" s="181">
        <f>'将来負担比率（分子）の構造'!K$52</f>
        <v>58678</v>
      </c>
      <c r="K56" s="181"/>
      <c r="L56" s="181"/>
      <c r="M56" s="181">
        <f>'将来負担比率（分子）の構造'!L$52</f>
        <v>57543</v>
      </c>
      <c r="N56" s="181"/>
      <c r="O56" s="181"/>
      <c r="P56" s="181">
        <f>'将来負担比率（分子）の構造'!M$52</f>
        <v>56373</v>
      </c>
    </row>
    <row r="57" spans="1:16">
      <c r="A57" s="181" t="s">
        <v>42</v>
      </c>
      <c r="B57" s="181"/>
      <c r="C57" s="181"/>
      <c r="D57" s="181">
        <f>'将来負担比率（分子）の構造'!I$51</f>
        <v>34594</v>
      </c>
      <c r="E57" s="181"/>
      <c r="F57" s="181"/>
      <c r="G57" s="181">
        <f>'将来負担比率（分子）の構造'!J$51</f>
        <v>33318</v>
      </c>
      <c r="H57" s="181"/>
      <c r="I57" s="181"/>
      <c r="J57" s="181">
        <f>'将来負担比率（分子）の構造'!K$51</f>
        <v>30863</v>
      </c>
      <c r="K57" s="181"/>
      <c r="L57" s="181"/>
      <c r="M57" s="181">
        <f>'将来負担比率（分子）の構造'!L$51</f>
        <v>30047</v>
      </c>
      <c r="N57" s="181"/>
      <c r="O57" s="181"/>
      <c r="P57" s="181">
        <f>'将来負担比率（分子）の構造'!M$51</f>
        <v>28909</v>
      </c>
    </row>
    <row r="58" spans="1:16">
      <c r="A58" s="181" t="s">
        <v>41</v>
      </c>
      <c r="B58" s="181"/>
      <c r="C58" s="181"/>
      <c r="D58" s="181">
        <f>'将来負担比率（分子）の構造'!I$50</f>
        <v>5597</v>
      </c>
      <c r="E58" s="181"/>
      <c r="F58" s="181"/>
      <c r="G58" s="181">
        <f>'将来負担比率（分子）の構造'!J$50</f>
        <v>7288</v>
      </c>
      <c r="H58" s="181"/>
      <c r="I58" s="181"/>
      <c r="J58" s="181">
        <f>'将来負担比率（分子）の構造'!K$50</f>
        <v>7355</v>
      </c>
      <c r="K58" s="181"/>
      <c r="L58" s="181"/>
      <c r="M58" s="181">
        <f>'将来負担比率（分子）の構造'!L$50</f>
        <v>6179</v>
      </c>
      <c r="N58" s="181"/>
      <c r="O58" s="181"/>
      <c r="P58" s="181">
        <f>'将来負担比率（分子）の構造'!M$50</f>
        <v>5904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9822</v>
      </c>
      <c r="C62" s="181"/>
      <c r="D62" s="181"/>
      <c r="E62" s="181">
        <f>'将来負担比率（分子）の構造'!J$45</f>
        <v>9190</v>
      </c>
      <c r="F62" s="181"/>
      <c r="G62" s="181"/>
      <c r="H62" s="181">
        <f>'将来負担比率（分子）の構造'!K$45</f>
        <v>8386</v>
      </c>
      <c r="I62" s="181"/>
      <c r="J62" s="181"/>
      <c r="K62" s="181">
        <f>'将来負担比率（分子）の構造'!L$45</f>
        <v>8273</v>
      </c>
      <c r="L62" s="181"/>
      <c r="M62" s="181"/>
      <c r="N62" s="181">
        <f>'将来負担比率（分子）の構造'!M$45</f>
        <v>8740</v>
      </c>
      <c r="O62" s="181"/>
      <c r="P62" s="181"/>
    </row>
    <row r="63" spans="1:16">
      <c r="A63" s="181" t="s">
        <v>34</v>
      </c>
      <c r="B63" s="181">
        <f>'将来負担比率（分子）の構造'!I$44</f>
        <v>4</v>
      </c>
      <c r="C63" s="181"/>
      <c r="D63" s="181"/>
      <c r="E63" s="181">
        <f>'将来負担比率（分子）の構造'!J$44</f>
        <v>72</v>
      </c>
      <c r="F63" s="181"/>
      <c r="G63" s="181"/>
      <c r="H63" s="181">
        <f>'将来負担比率（分子）の構造'!K$44</f>
        <v>147</v>
      </c>
      <c r="I63" s="181"/>
      <c r="J63" s="181"/>
      <c r="K63" s="181">
        <f>'将来負担比率（分子）の構造'!L$44</f>
        <v>218</v>
      </c>
      <c r="L63" s="181"/>
      <c r="M63" s="181"/>
      <c r="N63" s="181">
        <f>'将来負担比率（分子）の構造'!M$44</f>
        <v>313</v>
      </c>
      <c r="O63" s="181"/>
      <c r="P63" s="181"/>
    </row>
    <row r="64" spans="1:16">
      <c r="A64" s="181" t="s">
        <v>33</v>
      </c>
      <c r="B64" s="181">
        <f>'将来負担比率（分子）の構造'!I$43</f>
        <v>26332</v>
      </c>
      <c r="C64" s="181"/>
      <c r="D64" s="181"/>
      <c r="E64" s="181">
        <f>'将来負担比率（分子）の構造'!J$43</f>
        <v>25149</v>
      </c>
      <c r="F64" s="181"/>
      <c r="G64" s="181"/>
      <c r="H64" s="181">
        <f>'将来負担比率（分子）の構造'!K$43</f>
        <v>24037</v>
      </c>
      <c r="I64" s="181"/>
      <c r="J64" s="181"/>
      <c r="K64" s="181">
        <f>'将来負担比率（分子）の構造'!L$43</f>
        <v>23097</v>
      </c>
      <c r="L64" s="181"/>
      <c r="M64" s="181"/>
      <c r="N64" s="181">
        <f>'将来負担比率（分子）の構造'!M$43</f>
        <v>22009</v>
      </c>
      <c r="O64" s="181"/>
      <c r="P64" s="181"/>
    </row>
    <row r="65" spans="1:16">
      <c r="A65" s="181" t="s">
        <v>32</v>
      </c>
      <c r="B65" s="181">
        <f>'将来負担比率（分子）の構造'!I$42</f>
        <v>5747</v>
      </c>
      <c r="C65" s="181"/>
      <c r="D65" s="181"/>
      <c r="E65" s="181">
        <f>'将来負担比率（分子）の構造'!J$42</f>
        <v>4943</v>
      </c>
      <c r="F65" s="181"/>
      <c r="G65" s="181"/>
      <c r="H65" s="181">
        <f>'将来負担比率（分子）の構造'!K$42</f>
        <v>4180</v>
      </c>
      <c r="I65" s="181"/>
      <c r="J65" s="181"/>
      <c r="K65" s="181">
        <f>'将来負担比率（分子）の構造'!L$42</f>
        <v>3385</v>
      </c>
      <c r="L65" s="181"/>
      <c r="M65" s="181"/>
      <c r="N65" s="181">
        <f>'将来負担比率（分子）の構造'!M$42</f>
        <v>2691</v>
      </c>
      <c r="O65" s="181"/>
      <c r="P65" s="181"/>
    </row>
    <row r="66" spans="1:16">
      <c r="A66" s="181" t="s">
        <v>31</v>
      </c>
      <c r="B66" s="181">
        <f>'将来負担比率（分子）の構造'!I$41</f>
        <v>72519</v>
      </c>
      <c r="C66" s="181"/>
      <c r="D66" s="181"/>
      <c r="E66" s="181">
        <f>'将来負担比率（分子）の構造'!J$41</f>
        <v>71821</v>
      </c>
      <c r="F66" s="181"/>
      <c r="G66" s="181"/>
      <c r="H66" s="181">
        <f>'将来負担比率（分子）の構造'!K$41</f>
        <v>70194</v>
      </c>
      <c r="I66" s="181"/>
      <c r="J66" s="181"/>
      <c r="K66" s="181">
        <f>'将来負担比率（分子）の構造'!L$41</f>
        <v>69337</v>
      </c>
      <c r="L66" s="181"/>
      <c r="M66" s="181"/>
      <c r="N66" s="181">
        <f>'将来負担比率（分子）の構造'!M$41</f>
        <v>68470</v>
      </c>
      <c r="O66" s="181"/>
      <c r="P66" s="181"/>
    </row>
    <row r="67" spans="1:16">
      <c r="A67" s="181" t="s">
        <v>74</v>
      </c>
      <c r="B67" s="181" t="e">
        <f>NA()</f>
        <v>#N/A</v>
      </c>
      <c r="C67" s="181">
        <f>IF(ISNUMBER('将来負担比率（分子）の構造'!I$53), IF('将来負担比率（分子）の構造'!I$53 &lt; 0, 0, '将来負担比率（分子）の構造'!I$53), NA())</f>
        <v>14215</v>
      </c>
      <c r="D67" s="181" t="e">
        <f>NA()</f>
        <v>#N/A</v>
      </c>
      <c r="E67" s="181" t="e">
        <f>NA()</f>
        <v>#N/A</v>
      </c>
      <c r="F67" s="181">
        <f>IF(ISNUMBER('将来負担比率（分子）の構造'!J$53), IF('将来負担比率（分子）の構造'!J$53 &lt; 0, 0, '将来負担比率（分子）の構造'!J$53), NA())</f>
        <v>11145</v>
      </c>
      <c r="G67" s="181" t="e">
        <f>NA()</f>
        <v>#N/A</v>
      </c>
      <c r="H67" s="181" t="e">
        <f>NA()</f>
        <v>#N/A</v>
      </c>
      <c r="I67" s="181">
        <f>IF(ISNUMBER('将来負担比率（分子）の構造'!K$53), IF('将来負担比率（分子）の構造'!K$53 &lt; 0, 0, '将来負担比率（分子）の構造'!K$53), NA())</f>
        <v>10048</v>
      </c>
      <c r="J67" s="181" t="e">
        <f>NA()</f>
        <v>#N/A</v>
      </c>
      <c r="K67" s="181" t="e">
        <f>NA()</f>
        <v>#N/A</v>
      </c>
      <c r="L67" s="181">
        <f>IF(ISNUMBER('将来負担比率（分子）の構造'!L$53), IF('将来負担比率（分子）の構造'!L$53 &lt; 0, 0, '将来負担比率（分子）の構造'!L$53), NA())</f>
        <v>10542</v>
      </c>
      <c r="M67" s="181" t="e">
        <f>NA()</f>
        <v>#N/A</v>
      </c>
      <c r="N67" s="181" t="e">
        <f>NA()</f>
        <v>#N/A</v>
      </c>
      <c r="O67" s="181">
        <f>IF(ISNUMBER('将来負担比率（分子）の構造'!M$53), IF('将来負担比率（分子）の構造'!M$53 &lt; 0, 0, '将来負担比率（分子）の構造'!M$53), NA())</f>
        <v>11036</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5826</v>
      </c>
      <c r="C72" s="185">
        <f>基金残高に係る経年分析!G55</f>
        <v>5116</v>
      </c>
      <c r="D72" s="185">
        <f>基金残高に係る経年分析!H55</f>
        <v>5017</v>
      </c>
    </row>
    <row r="73" spans="1:16">
      <c r="A73" s="184" t="s">
        <v>77</v>
      </c>
      <c r="B73" s="185">
        <f>基金残高に係る経年分析!F56</f>
        <v>71</v>
      </c>
      <c r="C73" s="185">
        <f>基金残高に係る経年分析!G56</f>
        <v>71</v>
      </c>
      <c r="D73" s="185">
        <f>基金残高に係る経年分析!H56</f>
        <v>71</v>
      </c>
    </row>
    <row r="74" spans="1:16">
      <c r="A74" s="184" t="s">
        <v>78</v>
      </c>
      <c r="B74" s="185">
        <f>基金残高に係る経年分析!F57</f>
        <v>11479</v>
      </c>
      <c r="C74" s="185">
        <f>基金残高に係る経年分析!G57</f>
        <v>10674</v>
      </c>
      <c r="D74" s="185">
        <f>基金残高に係る経年分析!H57</f>
        <v>9974</v>
      </c>
    </row>
  </sheetData>
  <sheetProtection algorithmName="SHA-512" hashValue="YXdC0brTlPTM0Ehn0dk8GmJQ1RltrpZN5Ldz/DKf+B3QE1mmBcNJMzvurS3HCpNtimbMjxm3CX14GxgvL4tCzw==" saltValue="nA2wHv1zcJYaREqQiYuJ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35051102</v>
      </c>
      <c r="S5" s="734"/>
      <c r="T5" s="734"/>
      <c r="U5" s="734"/>
      <c r="V5" s="734"/>
      <c r="W5" s="734"/>
      <c r="X5" s="734"/>
      <c r="Y5" s="777"/>
      <c r="Z5" s="795">
        <v>47.6</v>
      </c>
      <c r="AA5" s="795"/>
      <c r="AB5" s="795"/>
      <c r="AC5" s="795"/>
      <c r="AD5" s="796">
        <v>32113106</v>
      </c>
      <c r="AE5" s="796"/>
      <c r="AF5" s="796"/>
      <c r="AG5" s="796"/>
      <c r="AH5" s="796"/>
      <c r="AI5" s="796"/>
      <c r="AJ5" s="796"/>
      <c r="AK5" s="796"/>
      <c r="AL5" s="778">
        <v>82</v>
      </c>
      <c r="AM5" s="749"/>
      <c r="AN5" s="749"/>
      <c r="AO5" s="779"/>
      <c r="AP5" s="744" t="s">
        <v>229</v>
      </c>
      <c r="AQ5" s="745"/>
      <c r="AR5" s="745"/>
      <c r="AS5" s="745"/>
      <c r="AT5" s="745"/>
      <c r="AU5" s="745"/>
      <c r="AV5" s="745"/>
      <c r="AW5" s="745"/>
      <c r="AX5" s="745"/>
      <c r="AY5" s="745"/>
      <c r="AZ5" s="745"/>
      <c r="BA5" s="745"/>
      <c r="BB5" s="745"/>
      <c r="BC5" s="745"/>
      <c r="BD5" s="745"/>
      <c r="BE5" s="745"/>
      <c r="BF5" s="746"/>
      <c r="BG5" s="678">
        <v>32095025</v>
      </c>
      <c r="BH5" s="679"/>
      <c r="BI5" s="679"/>
      <c r="BJ5" s="679"/>
      <c r="BK5" s="679"/>
      <c r="BL5" s="679"/>
      <c r="BM5" s="679"/>
      <c r="BN5" s="680"/>
      <c r="BO5" s="715">
        <v>91.6</v>
      </c>
      <c r="BP5" s="715"/>
      <c r="BQ5" s="715"/>
      <c r="BR5" s="715"/>
      <c r="BS5" s="716" t="s">
        <v>129</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491432</v>
      </c>
      <c r="S6" s="679"/>
      <c r="T6" s="679"/>
      <c r="U6" s="679"/>
      <c r="V6" s="679"/>
      <c r="W6" s="679"/>
      <c r="X6" s="679"/>
      <c r="Y6" s="680"/>
      <c r="Z6" s="715">
        <v>0.7</v>
      </c>
      <c r="AA6" s="715"/>
      <c r="AB6" s="715"/>
      <c r="AC6" s="715"/>
      <c r="AD6" s="716">
        <v>491432</v>
      </c>
      <c r="AE6" s="716"/>
      <c r="AF6" s="716"/>
      <c r="AG6" s="716"/>
      <c r="AH6" s="716"/>
      <c r="AI6" s="716"/>
      <c r="AJ6" s="716"/>
      <c r="AK6" s="716"/>
      <c r="AL6" s="681">
        <v>1.3</v>
      </c>
      <c r="AM6" s="682"/>
      <c r="AN6" s="682"/>
      <c r="AO6" s="717"/>
      <c r="AP6" s="675" t="s">
        <v>234</v>
      </c>
      <c r="AQ6" s="676"/>
      <c r="AR6" s="676"/>
      <c r="AS6" s="676"/>
      <c r="AT6" s="676"/>
      <c r="AU6" s="676"/>
      <c r="AV6" s="676"/>
      <c r="AW6" s="676"/>
      <c r="AX6" s="676"/>
      <c r="AY6" s="676"/>
      <c r="AZ6" s="676"/>
      <c r="BA6" s="676"/>
      <c r="BB6" s="676"/>
      <c r="BC6" s="676"/>
      <c r="BD6" s="676"/>
      <c r="BE6" s="676"/>
      <c r="BF6" s="677"/>
      <c r="BG6" s="678">
        <v>32095025</v>
      </c>
      <c r="BH6" s="679"/>
      <c r="BI6" s="679"/>
      <c r="BJ6" s="679"/>
      <c r="BK6" s="679"/>
      <c r="BL6" s="679"/>
      <c r="BM6" s="679"/>
      <c r="BN6" s="680"/>
      <c r="BO6" s="715">
        <v>91.6</v>
      </c>
      <c r="BP6" s="715"/>
      <c r="BQ6" s="715"/>
      <c r="BR6" s="715"/>
      <c r="BS6" s="716" t="s">
        <v>129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452250</v>
      </c>
      <c r="CS6" s="679"/>
      <c r="CT6" s="679"/>
      <c r="CU6" s="679"/>
      <c r="CV6" s="679"/>
      <c r="CW6" s="679"/>
      <c r="CX6" s="679"/>
      <c r="CY6" s="680"/>
      <c r="CZ6" s="778">
        <v>0.6</v>
      </c>
      <c r="DA6" s="749"/>
      <c r="DB6" s="749"/>
      <c r="DC6" s="781"/>
      <c r="DD6" s="684">
        <v>2160</v>
      </c>
      <c r="DE6" s="679"/>
      <c r="DF6" s="679"/>
      <c r="DG6" s="679"/>
      <c r="DH6" s="679"/>
      <c r="DI6" s="679"/>
      <c r="DJ6" s="679"/>
      <c r="DK6" s="679"/>
      <c r="DL6" s="679"/>
      <c r="DM6" s="679"/>
      <c r="DN6" s="679"/>
      <c r="DO6" s="679"/>
      <c r="DP6" s="680"/>
      <c r="DQ6" s="684">
        <v>451741</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28359</v>
      </c>
      <c r="S7" s="679"/>
      <c r="T7" s="679"/>
      <c r="U7" s="679"/>
      <c r="V7" s="679"/>
      <c r="W7" s="679"/>
      <c r="X7" s="679"/>
      <c r="Y7" s="680"/>
      <c r="Z7" s="715">
        <v>0</v>
      </c>
      <c r="AA7" s="715"/>
      <c r="AB7" s="715"/>
      <c r="AC7" s="715"/>
      <c r="AD7" s="716">
        <v>28359</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14532282</v>
      </c>
      <c r="BH7" s="679"/>
      <c r="BI7" s="679"/>
      <c r="BJ7" s="679"/>
      <c r="BK7" s="679"/>
      <c r="BL7" s="679"/>
      <c r="BM7" s="679"/>
      <c r="BN7" s="680"/>
      <c r="BO7" s="715">
        <v>41.5</v>
      </c>
      <c r="BP7" s="715"/>
      <c r="BQ7" s="715"/>
      <c r="BR7" s="715"/>
      <c r="BS7" s="716" t="s">
        <v>238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7018890</v>
      </c>
      <c r="CS7" s="679"/>
      <c r="CT7" s="679"/>
      <c r="CU7" s="679"/>
      <c r="CV7" s="679"/>
      <c r="CW7" s="679"/>
      <c r="CX7" s="679"/>
      <c r="CY7" s="680"/>
      <c r="CZ7" s="715">
        <v>9.6999999999999993</v>
      </c>
      <c r="DA7" s="715"/>
      <c r="DB7" s="715"/>
      <c r="DC7" s="715"/>
      <c r="DD7" s="684">
        <v>259434</v>
      </c>
      <c r="DE7" s="679"/>
      <c r="DF7" s="679"/>
      <c r="DG7" s="679"/>
      <c r="DH7" s="679"/>
      <c r="DI7" s="679"/>
      <c r="DJ7" s="679"/>
      <c r="DK7" s="679"/>
      <c r="DL7" s="679"/>
      <c r="DM7" s="679"/>
      <c r="DN7" s="679"/>
      <c r="DO7" s="679"/>
      <c r="DP7" s="680"/>
      <c r="DQ7" s="684">
        <v>5778909</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131599</v>
      </c>
      <c r="S8" s="679"/>
      <c r="T8" s="679"/>
      <c r="U8" s="679"/>
      <c r="V8" s="679"/>
      <c r="W8" s="679"/>
      <c r="X8" s="679"/>
      <c r="Y8" s="680"/>
      <c r="Z8" s="715">
        <v>0.2</v>
      </c>
      <c r="AA8" s="715"/>
      <c r="AB8" s="715"/>
      <c r="AC8" s="715"/>
      <c r="AD8" s="716">
        <v>131599</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357255</v>
      </c>
      <c r="BH8" s="679"/>
      <c r="BI8" s="679"/>
      <c r="BJ8" s="679"/>
      <c r="BK8" s="679"/>
      <c r="BL8" s="679"/>
      <c r="BM8" s="679"/>
      <c r="BN8" s="680"/>
      <c r="BO8" s="715">
        <v>1</v>
      </c>
      <c r="BP8" s="715"/>
      <c r="BQ8" s="715"/>
      <c r="BR8" s="715"/>
      <c r="BS8" s="684" t="s">
        <v>129</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26908648</v>
      </c>
      <c r="CS8" s="679"/>
      <c r="CT8" s="679"/>
      <c r="CU8" s="679"/>
      <c r="CV8" s="679"/>
      <c r="CW8" s="679"/>
      <c r="CX8" s="679"/>
      <c r="CY8" s="680"/>
      <c r="CZ8" s="715">
        <v>37.200000000000003</v>
      </c>
      <c r="DA8" s="715"/>
      <c r="DB8" s="715"/>
      <c r="DC8" s="715"/>
      <c r="DD8" s="684">
        <v>390726</v>
      </c>
      <c r="DE8" s="679"/>
      <c r="DF8" s="679"/>
      <c r="DG8" s="679"/>
      <c r="DH8" s="679"/>
      <c r="DI8" s="679"/>
      <c r="DJ8" s="679"/>
      <c r="DK8" s="679"/>
      <c r="DL8" s="679"/>
      <c r="DM8" s="679"/>
      <c r="DN8" s="679"/>
      <c r="DO8" s="679"/>
      <c r="DP8" s="680"/>
      <c r="DQ8" s="684">
        <v>12808837</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88422</v>
      </c>
      <c r="S9" s="679"/>
      <c r="T9" s="679"/>
      <c r="U9" s="679"/>
      <c r="V9" s="679"/>
      <c r="W9" s="679"/>
      <c r="X9" s="679"/>
      <c r="Y9" s="680"/>
      <c r="Z9" s="715">
        <v>0.1</v>
      </c>
      <c r="AA9" s="715"/>
      <c r="AB9" s="715"/>
      <c r="AC9" s="715"/>
      <c r="AD9" s="716">
        <v>88422</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11279739</v>
      </c>
      <c r="BH9" s="679"/>
      <c r="BI9" s="679"/>
      <c r="BJ9" s="679"/>
      <c r="BK9" s="679"/>
      <c r="BL9" s="679"/>
      <c r="BM9" s="679"/>
      <c r="BN9" s="680"/>
      <c r="BO9" s="715">
        <v>32.200000000000003</v>
      </c>
      <c r="BP9" s="715"/>
      <c r="BQ9" s="715"/>
      <c r="BR9" s="715"/>
      <c r="BS9" s="684" t="s">
        <v>238</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7114657</v>
      </c>
      <c r="CS9" s="679"/>
      <c r="CT9" s="679"/>
      <c r="CU9" s="679"/>
      <c r="CV9" s="679"/>
      <c r="CW9" s="679"/>
      <c r="CX9" s="679"/>
      <c r="CY9" s="680"/>
      <c r="CZ9" s="715">
        <v>9.8000000000000007</v>
      </c>
      <c r="DA9" s="715"/>
      <c r="DB9" s="715"/>
      <c r="DC9" s="715"/>
      <c r="DD9" s="684">
        <v>336724</v>
      </c>
      <c r="DE9" s="679"/>
      <c r="DF9" s="679"/>
      <c r="DG9" s="679"/>
      <c r="DH9" s="679"/>
      <c r="DI9" s="679"/>
      <c r="DJ9" s="679"/>
      <c r="DK9" s="679"/>
      <c r="DL9" s="679"/>
      <c r="DM9" s="679"/>
      <c r="DN9" s="679"/>
      <c r="DO9" s="679"/>
      <c r="DP9" s="680"/>
      <c r="DQ9" s="684">
        <v>6245773</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138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779510</v>
      </c>
      <c r="BH10" s="679"/>
      <c r="BI10" s="679"/>
      <c r="BJ10" s="679"/>
      <c r="BK10" s="679"/>
      <c r="BL10" s="679"/>
      <c r="BM10" s="679"/>
      <c r="BN10" s="680"/>
      <c r="BO10" s="715">
        <v>2.2000000000000002</v>
      </c>
      <c r="BP10" s="715"/>
      <c r="BQ10" s="715"/>
      <c r="BR10" s="715"/>
      <c r="BS10" s="684" t="s">
        <v>238</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85157</v>
      </c>
      <c r="CS10" s="679"/>
      <c r="CT10" s="679"/>
      <c r="CU10" s="679"/>
      <c r="CV10" s="679"/>
      <c r="CW10" s="679"/>
      <c r="CX10" s="679"/>
      <c r="CY10" s="680"/>
      <c r="CZ10" s="715">
        <v>0.1</v>
      </c>
      <c r="DA10" s="715"/>
      <c r="DB10" s="715"/>
      <c r="DC10" s="715"/>
      <c r="DD10" s="684" t="s">
        <v>138</v>
      </c>
      <c r="DE10" s="679"/>
      <c r="DF10" s="679"/>
      <c r="DG10" s="679"/>
      <c r="DH10" s="679"/>
      <c r="DI10" s="679"/>
      <c r="DJ10" s="679"/>
      <c r="DK10" s="679"/>
      <c r="DL10" s="679"/>
      <c r="DM10" s="679"/>
      <c r="DN10" s="679"/>
      <c r="DO10" s="679"/>
      <c r="DP10" s="680"/>
      <c r="DQ10" s="684">
        <v>76924</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3748926</v>
      </c>
      <c r="S11" s="679"/>
      <c r="T11" s="679"/>
      <c r="U11" s="679"/>
      <c r="V11" s="679"/>
      <c r="W11" s="679"/>
      <c r="X11" s="679"/>
      <c r="Y11" s="680"/>
      <c r="Z11" s="681">
        <v>5.0999999999999996</v>
      </c>
      <c r="AA11" s="682"/>
      <c r="AB11" s="682"/>
      <c r="AC11" s="683"/>
      <c r="AD11" s="684">
        <v>3748926</v>
      </c>
      <c r="AE11" s="679"/>
      <c r="AF11" s="679"/>
      <c r="AG11" s="679"/>
      <c r="AH11" s="679"/>
      <c r="AI11" s="679"/>
      <c r="AJ11" s="679"/>
      <c r="AK11" s="680"/>
      <c r="AL11" s="681">
        <v>9.6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2115778</v>
      </c>
      <c r="BH11" s="679"/>
      <c r="BI11" s="679"/>
      <c r="BJ11" s="679"/>
      <c r="BK11" s="679"/>
      <c r="BL11" s="679"/>
      <c r="BM11" s="679"/>
      <c r="BN11" s="680"/>
      <c r="BO11" s="715">
        <v>6</v>
      </c>
      <c r="BP11" s="715"/>
      <c r="BQ11" s="715"/>
      <c r="BR11" s="715"/>
      <c r="BS11" s="684" t="s">
        <v>138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901378</v>
      </c>
      <c r="CS11" s="679"/>
      <c r="CT11" s="679"/>
      <c r="CU11" s="679"/>
      <c r="CV11" s="679"/>
      <c r="CW11" s="679"/>
      <c r="CX11" s="679"/>
      <c r="CY11" s="680"/>
      <c r="CZ11" s="715">
        <v>1.2</v>
      </c>
      <c r="DA11" s="715"/>
      <c r="DB11" s="715"/>
      <c r="DC11" s="715"/>
      <c r="DD11" s="684">
        <v>503778</v>
      </c>
      <c r="DE11" s="679"/>
      <c r="DF11" s="679"/>
      <c r="DG11" s="679"/>
      <c r="DH11" s="679"/>
      <c r="DI11" s="679"/>
      <c r="DJ11" s="679"/>
      <c r="DK11" s="679"/>
      <c r="DL11" s="679"/>
      <c r="DM11" s="679"/>
      <c r="DN11" s="679"/>
      <c r="DO11" s="679"/>
      <c r="DP11" s="680"/>
      <c r="DQ11" s="684">
        <v>465495</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v>96794</v>
      </c>
      <c r="S12" s="679"/>
      <c r="T12" s="679"/>
      <c r="U12" s="679"/>
      <c r="V12" s="679"/>
      <c r="W12" s="679"/>
      <c r="X12" s="679"/>
      <c r="Y12" s="680"/>
      <c r="Z12" s="715">
        <v>0.1</v>
      </c>
      <c r="AA12" s="715"/>
      <c r="AB12" s="715"/>
      <c r="AC12" s="715"/>
      <c r="AD12" s="716">
        <v>96794</v>
      </c>
      <c r="AE12" s="716"/>
      <c r="AF12" s="716"/>
      <c r="AG12" s="716"/>
      <c r="AH12" s="716"/>
      <c r="AI12" s="716"/>
      <c r="AJ12" s="716"/>
      <c r="AK12" s="716"/>
      <c r="AL12" s="681">
        <v>0.2</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15625335</v>
      </c>
      <c r="BH12" s="679"/>
      <c r="BI12" s="679"/>
      <c r="BJ12" s="679"/>
      <c r="BK12" s="679"/>
      <c r="BL12" s="679"/>
      <c r="BM12" s="679"/>
      <c r="BN12" s="680"/>
      <c r="BO12" s="715">
        <v>44.6</v>
      </c>
      <c r="BP12" s="715"/>
      <c r="BQ12" s="715"/>
      <c r="BR12" s="715"/>
      <c r="BS12" s="684" t="s">
        <v>129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1203374</v>
      </c>
      <c r="CS12" s="679"/>
      <c r="CT12" s="679"/>
      <c r="CU12" s="679"/>
      <c r="CV12" s="679"/>
      <c r="CW12" s="679"/>
      <c r="CX12" s="679"/>
      <c r="CY12" s="680"/>
      <c r="CZ12" s="715">
        <v>1.7</v>
      </c>
      <c r="DA12" s="715"/>
      <c r="DB12" s="715"/>
      <c r="DC12" s="715"/>
      <c r="DD12" s="684">
        <v>14131</v>
      </c>
      <c r="DE12" s="679"/>
      <c r="DF12" s="679"/>
      <c r="DG12" s="679"/>
      <c r="DH12" s="679"/>
      <c r="DI12" s="679"/>
      <c r="DJ12" s="679"/>
      <c r="DK12" s="679"/>
      <c r="DL12" s="679"/>
      <c r="DM12" s="679"/>
      <c r="DN12" s="679"/>
      <c r="DO12" s="679"/>
      <c r="DP12" s="680"/>
      <c r="DQ12" s="684">
        <v>683606</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138</v>
      </c>
      <c r="AA13" s="715"/>
      <c r="AB13" s="715"/>
      <c r="AC13" s="715"/>
      <c r="AD13" s="716" t="s">
        <v>238</v>
      </c>
      <c r="AE13" s="716"/>
      <c r="AF13" s="716"/>
      <c r="AG13" s="716"/>
      <c r="AH13" s="716"/>
      <c r="AI13" s="716"/>
      <c r="AJ13" s="716"/>
      <c r="AK13" s="716"/>
      <c r="AL13" s="681" t="s">
        <v>138</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15554257</v>
      </c>
      <c r="BH13" s="679"/>
      <c r="BI13" s="679"/>
      <c r="BJ13" s="679"/>
      <c r="BK13" s="679"/>
      <c r="BL13" s="679"/>
      <c r="BM13" s="679"/>
      <c r="BN13" s="680"/>
      <c r="BO13" s="715">
        <v>44.4</v>
      </c>
      <c r="BP13" s="715"/>
      <c r="BQ13" s="715"/>
      <c r="BR13" s="715"/>
      <c r="BS13" s="684" t="s">
        <v>138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11457505</v>
      </c>
      <c r="CS13" s="679"/>
      <c r="CT13" s="679"/>
      <c r="CU13" s="679"/>
      <c r="CV13" s="679"/>
      <c r="CW13" s="679"/>
      <c r="CX13" s="679"/>
      <c r="CY13" s="680"/>
      <c r="CZ13" s="715">
        <v>15.8</v>
      </c>
      <c r="DA13" s="715"/>
      <c r="DB13" s="715"/>
      <c r="DC13" s="715"/>
      <c r="DD13" s="684">
        <v>7343165</v>
      </c>
      <c r="DE13" s="679"/>
      <c r="DF13" s="679"/>
      <c r="DG13" s="679"/>
      <c r="DH13" s="679"/>
      <c r="DI13" s="679"/>
      <c r="DJ13" s="679"/>
      <c r="DK13" s="679"/>
      <c r="DL13" s="679"/>
      <c r="DM13" s="679"/>
      <c r="DN13" s="679"/>
      <c r="DO13" s="679"/>
      <c r="DP13" s="680"/>
      <c r="DQ13" s="684">
        <v>5963520</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94492</v>
      </c>
      <c r="S14" s="679"/>
      <c r="T14" s="679"/>
      <c r="U14" s="679"/>
      <c r="V14" s="679"/>
      <c r="W14" s="679"/>
      <c r="X14" s="679"/>
      <c r="Y14" s="680"/>
      <c r="Z14" s="715">
        <v>0.1</v>
      </c>
      <c r="AA14" s="715"/>
      <c r="AB14" s="715"/>
      <c r="AC14" s="715"/>
      <c r="AD14" s="716">
        <v>94492</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479542</v>
      </c>
      <c r="BH14" s="679"/>
      <c r="BI14" s="679"/>
      <c r="BJ14" s="679"/>
      <c r="BK14" s="679"/>
      <c r="BL14" s="679"/>
      <c r="BM14" s="679"/>
      <c r="BN14" s="680"/>
      <c r="BO14" s="715">
        <v>1.4</v>
      </c>
      <c r="BP14" s="715"/>
      <c r="BQ14" s="715"/>
      <c r="BR14" s="715"/>
      <c r="BS14" s="684" t="s">
        <v>138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3191158</v>
      </c>
      <c r="CS14" s="679"/>
      <c r="CT14" s="679"/>
      <c r="CU14" s="679"/>
      <c r="CV14" s="679"/>
      <c r="CW14" s="679"/>
      <c r="CX14" s="679"/>
      <c r="CY14" s="680"/>
      <c r="CZ14" s="715">
        <v>4.4000000000000004</v>
      </c>
      <c r="DA14" s="715"/>
      <c r="DB14" s="715"/>
      <c r="DC14" s="715"/>
      <c r="DD14" s="684">
        <v>365048</v>
      </c>
      <c r="DE14" s="679"/>
      <c r="DF14" s="679"/>
      <c r="DG14" s="679"/>
      <c r="DH14" s="679"/>
      <c r="DI14" s="679"/>
      <c r="DJ14" s="679"/>
      <c r="DK14" s="679"/>
      <c r="DL14" s="679"/>
      <c r="DM14" s="679"/>
      <c r="DN14" s="679"/>
      <c r="DO14" s="679"/>
      <c r="DP14" s="680"/>
      <c r="DQ14" s="684">
        <v>2875998</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238</v>
      </c>
      <c r="AA15" s="715"/>
      <c r="AB15" s="715"/>
      <c r="AC15" s="715"/>
      <c r="AD15" s="716" t="s">
        <v>138</v>
      </c>
      <c r="AE15" s="716"/>
      <c r="AF15" s="716"/>
      <c r="AG15" s="716"/>
      <c r="AH15" s="716"/>
      <c r="AI15" s="716"/>
      <c r="AJ15" s="716"/>
      <c r="AK15" s="716"/>
      <c r="AL15" s="681" t="s">
        <v>129</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1457866</v>
      </c>
      <c r="BH15" s="679"/>
      <c r="BI15" s="679"/>
      <c r="BJ15" s="679"/>
      <c r="BK15" s="679"/>
      <c r="BL15" s="679"/>
      <c r="BM15" s="679"/>
      <c r="BN15" s="680"/>
      <c r="BO15" s="715">
        <v>4.2</v>
      </c>
      <c r="BP15" s="715"/>
      <c r="BQ15" s="715"/>
      <c r="BR15" s="715"/>
      <c r="BS15" s="684" t="s">
        <v>129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6943406</v>
      </c>
      <c r="CS15" s="679"/>
      <c r="CT15" s="679"/>
      <c r="CU15" s="679"/>
      <c r="CV15" s="679"/>
      <c r="CW15" s="679"/>
      <c r="CX15" s="679"/>
      <c r="CY15" s="680"/>
      <c r="CZ15" s="715">
        <v>9.6</v>
      </c>
      <c r="DA15" s="715"/>
      <c r="DB15" s="715"/>
      <c r="DC15" s="715"/>
      <c r="DD15" s="684">
        <v>2236579</v>
      </c>
      <c r="DE15" s="679"/>
      <c r="DF15" s="679"/>
      <c r="DG15" s="679"/>
      <c r="DH15" s="679"/>
      <c r="DI15" s="679"/>
      <c r="DJ15" s="679"/>
      <c r="DK15" s="679"/>
      <c r="DL15" s="679"/>
      <c r="DM15" s="679"/>
      <c r="DN15" s="679"/>
      <c r="DO15" s="679"/>
      <c r="DP15" s="680"/>
      <c r="DQ15" s="684">
        <v>4446478</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27067</v>
      </c>
      <c r="S16" s="679"/>
      <c r="T16" s="679"/>
      <c r="U16" s="679"/>
      <c r="V16" s="679"/>
      <c r="W16" s="679"/>
      <c r="X16" s="679"/>
      <c r="Y16" s="680"/>
      <c r="Z16" s="715">
        <v>0</v>
      </c>
      <c r="AA16" s="715"/>
      <c r="AB16" s="715"/>
      <c r="AC16" s="715"/>
      <c r="AD16" s="716">
        <v>27067</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238</v>
      </c>
      <c r="BP16" s="715"/>
      <c r="BQ16" s="715"/>
      <c r="BR16" s="715"/>
      <c r="BS16" s="684" t="s">
        <v>129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13329</v>
      </c>
      <c r="CS16" s="679"/>
      <c r="CT16" s="679"/>
      <c r="CU16" s="679"/>
      <c r="CV16" s="679"/>
      <c r="CW16" s="679"/>
      <c r="CX16" s="679"/>
      <c r="CY16" s="680"/>
      <c r="CZ16" s="715">
        <v>0</v>
      </c>
      <c r="DA16" s="715"/>
      <c r="DB16" s="715"/>
      <c r="DC16" s="715"/>
      <c r="DD16" s="684" t="s">
        <v>138</v>
      </c>
      <c r="DE16" s="679"/>
      <c r="DF16" s="679"/>
      <c r="DG16" s="679"/>
      <c r="DH16" s="679"/>
      <c r="DI16" s="679"/>
      <c r="DJ16" s="679"/>
      <c r="DK16" s="679"/>
      <c r="DL16" s="679"/>
      <c r="DM16" s="679"/>
      <c r="DN16" s="679"/>
      <c r="DO16" s="679"/>
      <c r="DP16" s="680"/>
      <c r="DQ16" s="684">
        <v>13329</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351358</v>
      </c>
      <c r="S17" s="679"/>
      <c r="T17" s="679"/>
      <c r="U17" s="679"/>
      <c r="V17" s="679"/>
      <c r="W17" s="679"/>
      <c r="X17" s="679"/>
      <c r="Y17" s="680"/>
      <c r="Z17" s="715">
        <v>0.5</v>
      </c>
      <c r="AA17" s="715"/>
      <c r="AB17" s="715"/>
      <c r="AC17" s="715"/>
      <c r="AD17" s="716">
        <v>351358</v>
      </c>
      <c r="AE17" s="716"/>
      <c r="AF17" s="716"/>
      <c r="AG17" s="716"/>
      <c r="AH17" s="716"/>
      <c r="AI17" s="716"/>
      <c r="AJ17" s="716"/>
      <c r="AK17" s="716"/>
      <c r="AL17" s="681">
        <v>0.9</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238</v>
      </c>
      <c r="BP17" s="715"/>
      <c r="BQ17" s="715"/>
      <c r="BR17" s="715"/>
      <c r="BS17" s="684" t="s">
        <v>138</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7091165</v>
      </c>
      <c r="CS17" s="679"/>
      <c r="CT17" s="679"/>
      <c r="CU17" s="679"/>
      <c r="CV17" s="679"/>
      <c r="CW17" s="679"/>
      <c r="CX17" s="679"/>
      <c r="CY17" s="680"/>
      <c r="CZ17" s="715">
        <v>9.8000000000000007</v>
      </c>
      <c r="DA17" s="715"/>
      <c r="DB17" s="715"/>
      <c r="DC17" s="715"/>
      <c r="DD17" s="684" t="s">
        <v>238</v>
      </c>
      <c r="DE17" s="679"/>
      <c r="DF17" s="679"/>
      <c r="DG17" s="679"/>
      <c r="DH17" s="679"/>
      <c r="DI17" s="679"/>
      <c r="DJ17" s="679"/>
      <c r="DK17" s="679"/>
      <c r="DL17" s="679"/>
      <c r="DM17" s="679"/>
      <c r="DN17" s="679"/>
      <c r="DO17" s="679"/>
      <c r="DP17" s="680"/>
      <c r="DQ17" s="684">
        <v>6699087</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156593</v>
      </c>
      <c r="S18" s="679"/>
      <c r="T18" s="679"/>
      <c r="U18" s="679"/>
      <c r="V18" s="679"/>
      <c r="W18" s="679"/>
      <c r="X18" s="679"/>
      <c r="Y18" s="680"/>
      <c r="Z18" s="715">
        <v>0.2</v>
      </c>
      <c r="AA18" s="715"/>
      <c r="AB18" s="715"/>
      <c r="AC18" s="715"/>
      <c r="AD18" s="716">
        <v>156593</v>
      </c>
      <c r="AE18" s="716"/>
      <c r="AF18" s="716"/>
      <c r="AG18" s="716"/>
      <c r="AH18" s="716"/>
      <c r="AI18" s="716"/>
      <c r="AJ18" s="716"/>
      <c r="AK18" s="716"/>
      <c r="AL18" s="681">
        <v>0.4</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14735</v>
      </c>
      <c r="S19" s="679"/>
      <c r="T19" s="679"/>
      <c r="U19" s="679"/>
      <c r="V19" s="679"/>
      <c r="W19" s="679"/>
      <c r="X19" s="679"/>
      <c r="Y19" s="680"/>
      <c r="Z19" s="715">
        <v>0</v>
      </c>
      <c r="AA19" s="715"/>
      <c r="AB19" s="715"/>
      <c r="AC19" s="715"/>
      <c r="AD19" s="716">
        <v>14735</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2956077</v>
      </c>
      <c r="BH19" s="679"/>
      <c r="BI19" s="679"/>
      <c r="BJ19" s="679"/>
      <c r="BK19" s="679"/>
      <c r="BL19" s="679"/>
      <c r="BM19" s="679"/>
      <c r="BN19" s="680"/>
      <c r="BO19" s="715">
        <v>8.4</v>
      </c>
      <c r="BP19" s="715"/>
      <c r="BQ19" s="715"/>
      <c r="BR19" s="715"/>
      <c r="BS19" s="684" t="s">
        <v>129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238</v>
      </c>
      <c r="DA19" s="715"/>
      <c r="DB19" s="715"/>
      <c r="DC19" s="715"/>
      <c r="DD19" s="684" t="s">
        <v>138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4846</v>
      </c>
      <c r="S20" s="679"/>
      <c r="T20" s="679"/>
      <c r="U20" s="679"/>
      <c r="V20" s="679"/>
      <c r="W20" s="679"/>
      <c r="X20" s="679"/>
      <c r="Y20" s="680"/>
      <c r="Z20" s="715">
        <v>0</v>
      </c>
      <c r="AA20" s="715"/>
      <c r="AB20" s="715"/>
      <c r="AC20" s="715"/>
      <c r="AD20" s="716">
        <v>4846</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2956077</v>
      </c>
      <c r="BH20" s="679"/>
      <c r="BI20" s="679"/>
      <c r="BJ20" s="679"/>
      <c r="BK20" s="679"/>
      <c r="BL20" s="679"/>
      <c r="BM20" s="679"/>
      <c r="BN20" s="680"/>
      <c r="BO20" s="715">
        <v>8.4</v>
      </c>
      <c r="BP20" s="715"/>
      <c r="BQ20" s="715"/>
      <c r="BR20" s="715"/>
      <c r="BS20" s="684" t="s">
        <v>138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72380917</v>
      </c>
      <c r="CS20" s="679"/>
      <c r="CT20" s="679"/>
      <c r="CU20" s="679"/>
      <c r="CV20" s="679"/>
      <c r="CW20" s="679"/>
      <c r="CX20" s="679"/>
      <c r="CY20" s="680"/>
      <c r="CZ20" s="715">
        <v>100</v>
      </c>
      <c r="DA20" s="715"/>
      <c r="DB20" s="715"/>
      <c r="DC20" s="715"/>
      <c r="DD20" s="684">
        <v>11451745</v>
      </c>
      <c r="DE20" s="679"/>
      <c r="DF20" s="679"/>
      <c r="DG20" s="679"/>
      <c r="DH20" s="679"/>
      <c r="DI20" s="679"/>
      <c r="DJ20" s="679"/>
      <c r="DK20" s="679"/>
      <c r="DL20" s="679"/>
      <c r="DM20" s="679"/>
      <c r="DN20" s="679"/>
      <c r="DO20" s="679"/>
      <c r="DP20" s="680"/>
      <c r="DQ20" s="684">
        <v>46509697</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175184</v>
      </c>
      <c r="S21" s="679"/>
      <c r="T21" s="679"/>
      <c r="U21" s="679"/>
      <c r="V21" s="679"/>
      <c r="W21" s="679"/>
      <c r="X21" s="679"/>
      <c r="Y21" s="680"/>
      <c r="Z21" s="715">
        <v>0.2</v>
      </c>
      <c r="AA21" s="715"/>
      <c r="AB21" s="715"/>
      <c r="AC21" s="715"/>
      <c r="AD21" s="716">
        <v>175184</v>
      </c>
      <c r="AE21" s="716"/>
      <c r="AF21" s="716"/>
      <c r="AG21" s="716"/>
      <c r="AH21" s="716"/>
      <c r="AI21" s="716"/>
      <c r="AJ21" s="716"/>
      <c r="AK21" s="716"/>
      <c r="AL21" s="681">
        <v>0.4</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18081</v>
      </c>
      <c r="BH21" s="679"/>
      <c r="BI21" s="679"/>
      <c r="BJ21" s="679"/>
      <c r="BK21" s="679"/>
      <c r="BL21" s="679"/>
      <c r="BM21" s="679"/>
      <c r="BN21" s="680"/>
      <c r="BO21" s="715">
        <v>0.1</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2154279</v>
      </c>
      <c r="S22" s="679"/>
      <c r="T22" s="679"/>
      <c r="U22" s="679"/>
      <c r="V22" s="679"/>
      <c r="W22" s="679"/>
      <c r="X22" s="679"/>
      <c r="Y22" s="680"/>
      <c r="Z22" s="715">
        <v>2.9</v>
      </c>
      <c r="AA22" s="715"/>
      <c r="AB22" s="715"/>
      <c r="AC22" s="715"/>
      <c r="AD22" s="716">
        <v>1819377</v>
      </c>
      <c r="AE22" s="716"/>
      <c r="AF22" s="716"/>
      <c r="AG22" s="716"/>
      <c r="AH22" s="716"/>
      <c r="AI22" s="716"/>
      <c r="AJ22" s="716"/>
      <c r="AK22" s="716"/>
      <c r="AL22" s="681">
        <v>4.5999999999999996</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1819377</v>
      </c>
      <c r="S23" s="679"/>
      <c r="T23" s="679"/>
      <c r="U23" s="679"/>
      <c r="V23" s="679"/>
      <c r="W23" s="679"/>
      <c r="X23" s="679"/>
      <c r="Y23" s="680"/>
      <c r="Z23" s="715">
        <v>2.5</v>
      </c>
      <c r="AA23" s="715"/>
      <c r="AB23" s="715"/>
      <c r="AC23" s="715"/>
      <c r="AD23" s="716">
        <v>1819377</v>
      </c>
      <c r="AE23" s="716"/>
      <c r="AF23" s="716"/>
      <c r="AG23" s="716"/>
      <c r="AH23" s="716"/>
      <c r="AI23" s="716"/>
      <c r="AJ23" s="716"/>
      <c r="AK23" s="716"/>
      <c r="AL23" s="681">
        <v>4.5999999999999996</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2937996</v>
      </c>
      <c r="BH23" s="679"/>
      <c r="BI23" s="679"/>
      <c r="BJ23" s="679"/>
      <c r="BK23" s="679"/>
      <c r="BL23" s="679"/>
      <c r="BM23" s="679"/>
      <c r="BN23" s="680"/>
      <c r="BO23" s="715">
        <v>8.4</v>
      </c>
      <c r="BP23" s="715"/>
      <c r="BQ23" s="715"/>
      <c r="BR23" s="715"/>
      <c r="BS23" s="684" t="s">
        <v>138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334849</v>
      </c>
      <c r="S24" s="679"/>
      <c r="T24" s="679"/>
      <c r="U24" s="679"/>
      <c r="V24" s="679"/>
      <c r="W24" s="679"/>
      <c r="X24" s="679"/>
      <c r="Y24" s="680"/>
      <c r="Z24" s="715">
        <v>0.5</v>
      </c>
      <c r="AA24" s="715"/>
      <c r="AB24" s="715"/>
      <c r="AC24" s="715"/>
      <c r="AD24" s="716" t="s">
        <v>238</v>
      </c>
      <c r="AE24" s="716"/>
      <c r="AF24" s="716"/>
      <c r="AG24" s="716"/>
      <c r="AH24" s="716"/>
      <c r="AI24" s="716"/>
      <c r="AJ24" s="716"/>
      <c r="AK24" s="716"/>
      <c r="AL24" s="681" t="s">
        <v>138</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129</v>
      </c>
      <c r="BP24" s="715"/>
      <c r="BQ24" s="715"/>
      <c r="BR24" s="715"/>
      <c r="BS24" s="684" t="s">
        <v>238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33430357</v>
      </c>
      <c r="CS24" s="734"/>
      <c r="CT24" s="734"/>
      <c r="CU24" s="734"/>
      <c r="CV24" s="734"/>
      <c r="CW24" s="734"/>
      <c r="CX24" s="734"/>
      <c r="CY24" s="777"/>
      <c r="CZ24" s="778">
        <v>46.2</v>
      </c>
      <c r="DA24" s="749"/>
      <c r="DB24" s="749"/>
      <c r="DC24" s="781"/>
      <c r="DD24" s="776">
        <v>20302436</v>
      </c>
      <c r="DE24" s="734"/>
      <c r="DF24" s="734"/>
      <c r="DG24" s="734"/>
      <c r="DH24" s="734"/>
      <c r="DI24" s="734"/>
      <c r="DJ24" s="734"/>
      <c r="DK24" s="777"/>
      <c r="DL24" s="776">
        <v>19824061</v>
      </c>
      <c r="DM24" s="734"/>
      <c r="DN24" s="734"/>
      <c r="DO24" s="734"/>
      <c r="DP24" s="734"/>
      <c r="DQ24" s="734"/>
      <c r="DR24" s="734"/>
      <c r="DS24" s="734"/>
      <c r="DT24" s="734"/>
      <c r="DU24" s="734"/>
      <c r="DV24" s="777"/>
      <c r="DW24" s="778">
        <v>48.7</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v>53</v>
      </c>
      <c r="S25" s="679"/>
      <c r="T25" s="679"/>
      <c r="U25" s="679"/>
      <c r="V25" s="679"/>
      <c r="W25" s="679"/>
      <c r="X25" s="679"/>
      <c r="Y25" s="680"/>
      <c r="Z25" s="715">
        <v>0</v>
      </c>
      <c r="AA25" s="715"/>
      <c r="AB25" s="715"/>
      <c r="AC25" s="715"/>
      <c r="AD25" s="716" t="s">
        <v>238</v>
      </c>
      <c r="AE25" s="716"/>
      <c r="AF25" s="716"/>
      <c r="AG25" s="716"/>
      <c r="AH25" s="716"/>
      <c r="AI25" s="716"/>
      <c r="AJ25" s="716"/>
      <c r="AK25" s="716"/>
      <c r="AL25" s="681" t="s">
        <v>129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238</v>
      </c>
      <c r="BP25" s="715"/>
      <c r="BQ25" s="715"/>
      <c r="BR25" s="715"/>
      <c r="BS25" s="684" t="s">
        <v>138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9170226</v>
      </c>
      <c r="CS25" s="697"/>
      <c r="CT25" s="697"/>
      <c r="CU25" s="697"/>
      <c r="CV25" s="697"/>
      <c r="CW25" s="697"/>
      <c r="CX25" s="697"/>
      <c r="CY25" s="698"/>
      <c r="CZ25" s="681">
        <v>12.7</v>
      </c>
      <c r="DA25" s="699"/>
      <c r="DB25" s="699"/>
      <c r="DC25" s="700"/>
      <c r="DD25" s="684">
        <v>8376271</v>
      </c>
      <c r="DE25" s="697"/>
      <c r="DF25" s="697"/>
      <c r="DG25" s="697"/>
      <c r="DH25" s="697"/>
      <c r="DI25" s="697"/>
      <c r="DJ25" s="697"/>
      <c r="DK25" s="698"/>
      <c r="DL25" s="684">
        <v>8020480</v>
      </c>
      <c r="DM25" s="697"/>
      <c r="DN25" s="697"/>
      <c r="DO25" s="697"/>
      <c r="DP25" s="697"/>
      <c r="DQ25" s="697"/>
      <c r="DR25" s="697"/>
      <c r="DS25" s="697"/>
      <c r="DT25" s="697"/>
      <c r="DU25" s="697"/>
      <c r="DV25" s="698"/>
      <c r="DW25" s="681">
        <v>19.7</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42263830</v>
      </c>
      <c r="S26" s="679"/>
      <c r="T26" s="679"/>
      <c r="U26" s="679"/>
      <c r="V26" s="679"/>
      <c r="W26" s="679"/>
      <c r="X26" s="679"/>
      <c r="Y26" s="680"/>
      <c r="Z26" s="715">
        <v>57.4</v>
      </c>
      <c r="AA26" s="715"/>
      <c r="AB26" s="715"/>
      <c r="AC26" s="715"/>
      <c r="AD26" s="716">
        <v>38990932</v>
      </c>
      <c r="AE26" s="716"/>
      <c r="AF26" s="716"/>
      <c r="AG26" s="716"/>
      <c r="AH26" s="716"/>
      <c r="AI26" s="716"/>
      <c r="AJ26" s="716"/>
      <c r="AK26" s="716"/>
      <c r="AL26" s="681">
        <v>99.6</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138</v>
      </c>
      <c r="BP26" s="715"/>
      <c r="BQ26" s="715"/>
      <c r="BR26" s="715"/>
      <c r="BS26" s="684" t="s">
        <v>238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6342422</v>
      </c>
      <c r="CS26" s="679"/>
      <c r="CT26" s="679"/>
      <c r="CU26" s="679"/>
      <c r="CV26" s="679"/>
      <c r="CW26" s="679"/>
      <c r="CX26" s="679"/>
      <c r="CY26" s="680"/>
      <c r="CZ26" s="681">
        <v>8.8000000000000007</v>
      </c>
      <c r="DA26" s="699"/>
      <c r="DB26" s="699"/>
      <c r="DC26" s="700"/>
      <c r="DD26" s="684">
        <v>5597584</v>
      </c>
      <c r="DE26" s="679"/>
      <c r="DF26" s="679"/>
      <c r="DG26" s="679"/>
      <c r="DH26" s="679"/>
      <c r="DI26" s="679"/>
      <c r="DJ26" s="679"/>
      <c r="DK26" s="680"/>
      <c r="DL26" s="684" t="s">
        <v>138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43642</v>
      </c>
      <c r="S27" s="679"/>
      <c r="T27" s="679"/>
      <c r="U27" s="679"/>
      <c r="V27" s="679"/>
      <c r="W27" s="679"/>
      <c r="X27" s="679"/>
      <c r="Y27" s="680"/>
      <c r="Z27" s="715">
        <v>0.1</v>
      </c>
      <c r="AA27" s="715"/>
      <c r="AB27" s="715"/>
      <c r="AC27" s="715"/>
      <c r="AD27" s="716">
        <v>43642</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35051102</v>
      </c>
      <c r="BH27" s="679"/>
      <c r="BI27" s="679"/>
      <c r="BJ27" s="679"/>
      <c r="BK27" s="679"/>
      <c r="BL27" s="679"/>
      <c r="BM27" s="679"/>
      <c r="BN27" s="680"/>
      <c r="BO27" s="715">
        <v>100</v>
      </c>
      <c r="BP27" s="715"/>
      <c r="BQ27" s="715"/>
      <c r="BR27" s="715"/>
      <c r="BS27" s="684" t="s">
        <v>238</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17169305</v>
      </c>
      <c r="CS27" s="697"/>
      <c r="CT27" s="697"/>
      <c r="CU27" s="697"/>
      <c r="CV27" s="697"/>
      <c r="CW27" s="697"/>
      <c r="CX27" s="697"/>
      <c r="CY27" s="698"/>
      <c r="CZ27" s="681">
        <v>23.7</v>
      </c>
      <c r="DA27" s="699"/>
      <c r="DB27" s="699"/>
      <c r="DC27" s="700"/>
      <c r="DD27" s="684">
        <v>5227417</v>
      </c>
      <c r="DE27" s="697"/>
      <c r="DF27" s="697"/>
      <c r="DG27" s="697"/>
      <c r="DH27" s="697"/>
      <c r="DI27" s="697"/>
      <c r="DJ27" s="697"/>
      <c r="DK27" s="698"/>
      <c r="DL27" s="684">
        <v>5104833</v>
      </c>
      <c r="DM27" s="697"/>
      <c r="DN27" s="697"/>
      <c r="DO27" s="697"/>
      <c r="DP27" s="697"/>
      <c r="DQ27" s="697"/>
      <c r="DR27" s="697"/>
      <c r="DS27" s="697"/>
      <c r="DT27" s="697"/>
      <c r="DU27" s="697"/>
      <c r="DV27" s="698"/>
      <c r="DW27" s="681">
        <v>12.5</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776010</v>
      </c>
      <c r="S28" s="679"/>
      <c r="T28" s="679"/>
      <c r="U28" s="679"/>
      <c r="V28" s="679"/>
      <c r="W28" s="679"/>
      <c r="X28" s="679"/>
      <c r="Y28" s="680"/>
      <c r="Z28" s="715">
        <v>1.1000000000000001</v>
      </c>
      <c r="AA28" s="715"/>
      <c r="AB28" s="715"/>
      <c r="AC28" s="715"/>
      <c r="AD28" s="716" t="s">
        <v>238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7090826</v>
      </c>
      <c r="CS28" s="679"/>
      <c r="CT28" s="679"/>
      <c r="CU28" s="679"/>
      <c r="CV28" s="679"/>
      <c r="CW28" s="679"/>
      <c r="CX28" s="679"/>
      <c r="CY28" s="680"/>
      <c r="CZ28" s="681">
        <v>9.8000000000000007</v>
      </c>
      <c r="DA28" s="699"/>
      <c r="DB28" s="699"/>
      <c r="DC28" s="700"/>
      <c r="DD28" s="684">
        <v>6698748</v>
      </c>
      <c r="DE28" s="679"/>
      <c r="DF28" s="679"/>
      <c r="DG28" s="679"/>
      <c r="DH28" s="679"/>
      <c r="DI28" s="679"/>
      <c r="DJ28" s="679"/>
      <c r="DK28" s="680"/>
      <c r="DL28" s="684">
        <v>6698748</v>
      </c>
      <c r="DM28" s="679"/>
      <c r="DN28" s="679"/>
      <c r="DO28" s="679"/>
      <c r="DP28" s="679"/>
      <c r="DQ28" s="679"/>
      <c r="DR28" s="679"/>
      <c r="DS28" s="679"/>
      <c r="DT28" s="679"/>
      <c r="DU28" s="679"/>
      <c r="DV28" s="680"/>
      <c r="DW28" s="681">
        <v>16.5</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1063338</v>
      </c>
      <c r="S29" s="679"/>
      <c r="T29" s="679"/>
      <c r="U29" s="679"/>
      <c r="V29" s="679"/>
      <c r="W29" s="679"/>
      <c r="X29" s="679"/>
      <c r="Y29" s="680"/>
      <c r="Z29" s="715">
        <v>1.4</v>
      </c>
      <c r="AA29" s="715"/>
      <c r="AB29" s="715"/>
      <c r="AC29" s="715"/>
      <c r="AD29" s="716">
        <v>10</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7090826</v>
      </c>
      <c r="CS29" s="697"/>
      <c r="CT29" s="697"/>
      <c r="CU29" s="697"/>
      <c r="CV29" s="697"/>
      <c r="CW29" s="697"/>
      <c r="CX29" s="697"/>
      <c r="CY29" s="698"/>
      <c r="CZ29" s="681">
        <v>9.8000000000000007</v>
      </c>
      <c r="DA29" s="699"/>
      <c r="DB29" s="699"/>
      <c r="DC29" s="700"/>
      <c r="DD29" s="684">
        <v>6698748</v>
      </c>
      <c r="DE29" s="697"/>
      <c r="DF29" s="697"/>
      <c r="DG29" s="697"/>
      <c r="DH29" s="697"/>
      <c r="DI29" s="697"/>
      <c r="DJ29" s="697"/>
      <c r="DK29" s="698"/>
      <c r="DL29" s="684">
        <v>6698748</v>
      </c>
      <c r="DM29" s="697"/>
      <c r="DN29" s="697"/>
      <c r="DO29" s="697"/>
      <c r="DP29" s="697"/>
      <c r="DQ29" s="697"/>
      <c r="DR29" s="697"/>
      <c r="DS29" s="697"/>
      <c r="DT29" s="697"/>
      <c r="DU29" s="697"/>
      <c r="DV29" s="698"/>
      <c r="DW29" s="681">
        <v>16.5</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268543</v>
      </c>
      <c r="S30" s="679"/>
      <c r="T30" s="679"/>
      <c r="U30" s="679"/>
      <c r="V30" s="679"/>
      <c r="W30" s="679"/>
      <c r="X30" s="679"/>
      <c r="Y30" s="680"/>
      <c r="Z30" s="715">
        <v>0.4</v>
      </c>
      <c r="AA30" s="715"/>
      <c r="AB30" s="715"/>
      <c r="AC30" s="715"/>
      <c r="AD30" s="716" t="s">
        <v>238</v>
      </c>
      <c r="AE30" s="716"/>
      <c r="AF30" s="716"/>
      <c r="AG30" s="716"/>
      <c r="AH30" s="716"/>
      <c r="AI30" s="716"/>
      <c r="AJ30" s="716"/>
      <c r="AK30" s="716"/>
      <c r="AL30" s="681" t="s">
        <v>138</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6564662</v>
      </c>
      <c r="CS30" s="679"/>
      <c r="CT30" s="679"/>
      <c r="CU30" s="679"/>
      <c r="CV30" s="679"/>
      <c r="CW30" s="679"/>
      <c r="CX30" s="679"/>
      <c r="CY30" s="680"/>
      <c r="CZ30" s="681">
        <v>9.1</v>
      </c>
      <c r="DA30" s="699"/>
      <c r="DB30" s="699"/>
      <c r="DC30" s="700"/>
      <c r="DD30" s="684">
        <v>6205092</v>
      </c>
      <c r="DE30" s="679"/>
      <c r="DF30" s="679"/>
      <c r="DG30" s="679"/>
      <c r="DH30" s="679"/>
      <c r="DI30" s="679"/>
      <c r="DJ30" s="679"/>
      <c r="DK30" s="680"/>
      <c r="DL30" s="684">
        <v>6205092</v>
      </c>
      <c r="DM30" s="679"/>
      <c r="DN30" s="679"/>
      <c r="DO30" s="679"/>
      <c r="DP30" s="679"/>
      <c r="DQ30" s="679"/>
      <c r="DR30" s="679"/>
      <c r="DS30" s="679"/>
      <c r="DT30" s="679"/>
      <c r="DU30" s="679"/>
      <c r="DV30" s="680"/>
      <c r="DW30" s="681">
        <v>15.2</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12219447</v>
      </c>
      <c r="S31" s="679"/>
      <c r="T31" s="679"/>
      <c r="U31" s="679"/>
      <c r="V31" s="679"/>
      <c r="W31" s="679"/>
      <c r="X31" s="679"/>
      <c r="Y31" s="680"/>
      <c r="Z31" s="715">
        <v>16.600000000000001</v>
      </c>
      <c r="AA31" s="715"/>
      <c r="AB31" s="715"/>
      <c r="AC31" s="715"/>
      <c r="AD31" s="716" t="s">
        <v>238</v>
      </c>
      <c r="AE31" s="716"/>
      <c r="AF31" s="716"/>
      <c r="AG31" s="716"/>
      <c r="AH31" s="716"/>
      <c r="AI31" s="716"/>
      <c r="AJ31" s="716"/>
      <c r="AK31" s="716"/>
      <c r="AL31" s="681" t="s">
        <v>138</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99</v>
      </c>
      <c r="BH31" s="748"/>
      <c r="BI31" s="748"/>
      <c r="BJ31" s="748"/>
      <c r="BK31" s="748"/>
      <c r="BL31" s="748"/>
      <c r="BM31" s="749">
        <v>96.8</v>
      </c>
      <c r="BN31" s="748"/>
      <c r="BO31" s="748"/>
      <c r="BP31" s="748"/>
      <c r="BQ31" s="750"/>
      <c r="BR31" s="747">
        <v>99</v>
      </c>
      <c r="BS31" s="748"/>
      <c r="BT31" s="748"/>
      <c r="BU31" s="748"/>
      <c r="BV31" s="748"/>
      <c r="BW31" s="748"/>
      <c r="BX31" s="749">
        <v>96.6</v>
      </c>
      <c r="BY31" s="748"/>
      <c r="BZ31" s="748"/>
      <c r="CA31" s="748"/>
      <c r="CB31" s="750"/>
      <c r="CD31" s="765"/>
      <c r="CE31" s="766"/>
      <c r="CF31" s="711" t="s">
        <v>315</v>
      </c>
      <c r="CG31" s="712"/>
      <c r="CH31" s="712"/>
      <c r="CI31" s="712"/>
      <c r="CJ31" s="712"/>
      <c r="CK31" s="712"/>
      <c r="CL31" s="712"/>
      <c r="CM31" s="712"/>
      <c r="CN31" s="712"/>
      <c r="CO31" s="712"/>
      <c r="CP31" s="712"/>
      <c r="CQ31" s="713"/>
      <c r="CR31" s="678">
        <v>526164</v>
      </c>
      <c r="CS31" s="697"/>
      <c r="CT31" s="697"/>
      <c r="CU31" s="697"/>
      <c r="CV31" s="697"/>
      <c r="CW31" s="697"/>
      <c r="CX31" s="697"/>
      <c r="CY31" s="698"/>
      <c r="CZ31" s="681">
        <v>0.7</v>
      </c>
      <c r="DA31" s="699"/>
      <c r="DB31" s="699"/>
      <c r="DC31" s="700"/>
      <c r="DD31" s="684">
        <v>493656</v>
      </c>
      <c r="DE31" s="697"/>
      <c r="DF31" s="697"/>
      <c r="DG31" s="697"/>
      <c r="DH31" s="697"/>
      <c r="DI31" s="697"/>
      <c r="DJ31" s="697"/>
      <c r="DK31" s="698"/>
      <c r="DL31" s="684">
        <v>493656</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69" t="s">
        <v>316</v>
      </c>
      <c r="C32" s="770"/>
      <c r="D32" s="770"/>
      <c r="E32" s="770"/>
      <c r="F32" s="770"/>
      <c r="G32" s="770"/>
      <c r="H32" s="770"/>
      <c r="I32" s="770"/>
      <c r="J32" s="770"/>
      <c r="K32" s="770"/>
      <c r="L32" s="770"/>
      <c r="M32" s="770"/>
      <c r="N32" s="770"/>
      <c r="O32" s="770"/>
      <c r="P32" s="770"/>
      <c r="Q32" s="771"/>
      <c r="R32" s="678">
        <v>300</v>
      </c>
      <c r="S32" s="679"/>
      <c r="T32" s="679"/>
      <c r="U32" s="679"/>
      <c r="V32" s="679"/>
      <c r="W32" s="679"/>
      <c r="X32" s="679"/>
      <c r="Y32" s="680"/>
      <c r="Z32" s="715">
        <v>0</v>
      </c>
      <c r="AA32" s="715"/>
      <c r="AB32" s="715"/>
      <c r="AC32" s="715"/>
      <c r="AD32" s="716">
        <v>300</v>
      </c>
      <c r="AE32" s="716"/>
      <c r="AF32" s="716"/>
      <c r="AG32" s="716"/>
      <c r="AH32" s="716"/>
      <c r="AI32" s="716"/>
      <c r="AJ32" s="716"/>
      <c r="AK32" s="716"/>
      <c r="AL32" s="681">
        <v>0</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98.9</v>
      </c>
      <c r="BH32" s="697"/>
      <c r="BI32" s="697"/>
      <c r="BJ32" s="697"/>
      <c r="BK32" s="697"/>
      <c r="BL32" s="697"/>
      <c r="BM32" s="682">
        <v>96.7</v>
      </c>
      <c r="BN32" s="743"/>
      <c r="BO32" s="743"/>
      <c r="BP32" s="743"/>
      <c r="BQ32" s="721"/>
      <c r="BR32" s="751">
        <v>98.9</v>
      </c>
      <c r="BS32" s="697"/>
      <c r="BT32" s="697"/>
      <c r="BU32" s="697"/>
      <c r="BV32" s="697"/>
      <c r="BW32" s="697"/>
      <c r="BX32" s="682">
        <v>96.6</v>
      </c>
      <c r="BY32" s="743"/>
      <c r="BZ32" s="743"/>
      <c r="CA32" s="743"/>
      <c r="CB32" s="721"/>
      <c r="CD32" s="767"/>
      <c r="CE32" s="768"/>
      <c r="CF32" s="711" t="s">
        <v>319</v>
      </c>
      <c r="CG32" s="712"/>
      <c r="CH32" s="712"/>
      <c r="CI32" s="712"/>
      <c r="CJ32" s="712"/>
      <c r="CK32" s="712"/>
      <c r="CL32" s="712"/>
      <c r="CM32" s="712"/>
      <c r="CN32" s="712"/>
      <c r="CO32" s="712"/>
      <c r="CP32" s="712"/>
      <c r="CQ32" s="713"/>
      <c r="CR32" s="678" t="s">
        <v>138</v>
      </c>
      <c r="CS32" s="679"/>
      <c r="CT32" s="679"/>
      <c r="CU32" s="679"/>
      <c r="CV32" s="679"/>
      <c r="CW32" s="679"/>
      <c r="CX32" s="679"/>
      <c r="CY32" s="680"/>
      <c r="CZ32" s="681" t="s">
        <v>238</v>
      </c>
      <c r="DA32" s="699"/>
      <c r="DB32" s="699"/>
      <c r="DC32" s="700"/>
      <c r="DD32" s="684" t="s">
        <v>138</v>
      </c>
      <c r="DE32" s="679"/>
      <c r="DF32" s="679"/>
      <c r="DG32" s="679"/>
      <c r="DH32" s="679"/>
      <c r="DI32" s="679"/>
      <c r="DJ32" s="679"/>
      <c r="DK32" s="680"/>
      <c r="DL32" s="684" t="s">
        <v>238</v>
      </c>
      <c r="DM32" s="679"/>
      <c r="DN32" s="679"/>
      <c r="DO32" s="679"/>
      <c r="DP32" s="679"/>
      <c r="DQ32" s="679"/>
      <c r="DR32" s="679"/>
      <c r="DS32" s="679"/>
      <c r="DT32" s="679"/>
      <c r="DU32" s="679"/>
      <c r="DV32" s="680"/>
      <c r="DW32" s="681" t="s">
        <v>138</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4856892</v>
      </c>
      <c r="S33" s="679"/>
      <c r="T33" s="679"/>
      <c r="U33" s="679"/>
      <c r="V33" s="679"/>
      <c r="W33" s="679"/>
      <c r="X33" s="679"/>
      <c r="Y33" s="680"/>
      <c r="Z33" s="715">
        <v>6.6</v>
      </c>
      <c r="AA33" s="715"/>
      <c r="AB33" s="715"/>
      <c r="AC33" s="715"/>
      <c r="AD33" s="716" t="s">
        <v>129</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99.1</v>
      </c>
      <c r="BH33" s="663"/>
      <c r="BI33" s="663"/>
      <c r="BJ33" s="663"/>
      <c r="BK33" s="663"/>
      <c r="BL33" s="663"/>
      <c r="BM33" s="706">
        <v>96.6</v>
      </c>
      <c r="BN33" s="663"/>
      <c r="BO33" s="663"/>
      <c r="BP33" s="663"/>
      <c r="BQ33" s="727"/>
      <c r="BR33" s="742">
        <v>99</v>
      </c>
      <c r="BS33" s="663"/>
      <c r="BT33" s="663"/>
      <c r="BU33" s="663"/>
      <c r="BV33" s="663"/>
      <c r="BW33" s="663"/>
      <c r="BX33" s="706">
        <v>96.4</v>
      </c>
      <c r="BY33" s="663"/>
      <c r="BZ33" s="663"/>
      <c r="CA33" s="663"/>
      <c r="CB33" s="727"/>
      <c r="CD33" s="711" t="s">
        <v>322</v>
      </c>
      <c r="CE33" s="712"/>
      <c r="CF33" s="712"/>
      <c r="CG33" s="712"/>
      <c r="CH33" s="712"/>
      <c r="CI33" s="712"/>
      <c r="CJ33" s="712"/>
      <c r="CK33" s="712"/>
      <c r="CL33" s="712"/>
      <c r="CM33" s="712"/>
      <c r="CN33" s="712"/>
      <c r="CO33" s="712"/>
      <c r="CP33" s="712"/>
      <c r="CQ33" s="713"/>
      <c r="CR33" s="678">
        <v>27485486</v>
      </c>
      <c r="CS33" s="697"/>
      <c r="CT33" s="697"/>
      <c r="CU33" s="697"/>
      <c r="CV33" s="697"/>
      <c r="CW33" s="697"/>
      <c r="CX33" s="697"/>
      <c r="CY33" s="698"/>
      <c r="CZ33" s="681">
        <v>38</v>
      </c>
      <c r="DA33" s="699"/>
      <c r="DB33" s="699"/>
      <c r="DC33" s="700"/>
      <c r="DD33" s="684">
        <v>22757825</v>
      </c>
      <c r="DE33" s="697"/>
      <c r="DF33" s="697"/>
      <c r="DG33" s="697"/>
      <c r="DH33" s="697"/>
      <c r="DI33" s="697"/>
      <c r="DJ33" s="697"/>
      <c r="DK33" s="698"/>
      <c r="DL33" s="684">
        <v>16356433</v>
      </c>
      <c r="DM33" s="697"/>
      <c r="DN33" s="697"/>
      <c r="DO33" s="697"/>
      <c r="DP33" s="697"/>
      <c r="DQ33" s="697"/>
      <c r="DR33" s="697"/>
      <c r="DS33" s="697"/>
      <c r="DT33" s="697"/>
      <c r="DU33" s="697"/>
      <c r="DV33" s="698"/>
      <c r="DW33" s="681">
        <v>40.200000000000003</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513318</v>
      </c>
      <c r="S34" s="679"/>
      <c r="T34" s="679"/>
      <c r="U34" s="679"/>
      <c r="V34" s="679"/>
      <c r="W34" s="679"/>
      <c r="X34" s="679"/>
      <c r="Y34" s="680"/>
      <c r="Z34" s="715">
        <v>0.7</v>
      </c>
      <c r="AA34" s="715"/>
      <c r="AB34" s="715"/>
      <c r="AC34" s="715"/>
      <c r="AD34" s="716">
        <v>73913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10037156</v>
      </c>
      <c r="CS34" s="679"/>
      <c r="CT34" s="679"/>
      <c r="CU34" s="679"/>
      <c r="CV34" s="679"/>
      <c r="CW34" s="679"/>
      <c r="CX34" s="679"/>
      <c r="CY34" s="680"/>
      <c r="CZ34" s="681">
        <v>13.9</v>
      </c>
      <c r="DA34" s="699"/>
      <c r="DB34" s="699"/>
      <c r="DC34" s="700"/>
      <c r="DD34" s="684">
        <v>7881319</v>
      </c>
      <c r="DE34" s="679"/>
      <c r="DF34" s="679"/>
      <c r="DG34" s="679"/>
      <c r="DH34" s="679"/>
      <c r="DI34" s="679"/>
      <c r="DJ34" s="679"/>
      <c r="DK34" s="680"/>
      <c r="DL34" s="684">
        <v>6926942</v>
      </c>
      <c r="DM34" s="679"/>
      <c r="DN34" s="679"/>
      <c r="DO34" s="679"/>
      <c r="DP34" s="679"/>
      <c r="DQ34" s="679"/>
      <c r="DR34" s="679"/>
      <c r="DS34" s="679"/>
      <c r="DT34" s="679"/>
      <c r="DU34" s="679"/>
      <c r="DV34" s="680"/>
      <c r="DW34" s="681">
        <v>17</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425359</v>
      </c>
      <c r="S35" s="679"/>
      <c r="T35" s="679"/>
      <c r="U35" s="679"/>
      <c r="V35" s="679"/>
      <c r="W35" s="679"/>
      <c r="X35" s="679"/>
      <c r="Y35" s="680"/>
      <c r="Z35" s="715">
        <v>0.6</v>
      </c>
      <c r="AA35" s="715"/>
      <c r="AB35" s="715"/>
      <c r="AC35" s="715"/>
      <c r="AD35" s="716" t="s">
        <v>138</v>
      </c>
      <c r="AE35" s="716"/>
      <c r="AF35" s="716"/>
      <c r="AG35" s="716"/>
      <c r="AH35" s="716"/>
      <c r="AI35" s="716"/>
      <c r="AJ35" s="716"/>
      <c r="AK35" s="716"/>
      <c r="AL35" s="681" t="s">
        <v>138</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683520</v>
      </c>
      <c r="CS35" s="697"/>
      <c r="CT35" s="697"/>
      <c r="CU35" s="697"/>
      <c r="CV35" s="697"/>
      <c r="CW35" s="697"/>
      <c r="CX35" s="697"/>
      <c r="CY35" s="698"/>
      <c r="CZ35" s="681">
        <v>0.9</v>
      </c>
      <c r="DA35" s="699"/>
      <c r="DB35" s="699"/>
      <c r="DC35" s="700"/>
      <c r="DD35" s="684">
        <v>436344</v>
      </c>
      <c r="DE35" s="697"/>
      <c r="DF35" s="697"/>
      <c r="DG35" s="697"/>
      <c r="DH35" s="697"/>
      <c r="DI35" s="697"/>
      <c r="DJ35" s="697"/>
      <c r="DK35" s="698"/>
      <c r="DL35" s="684">
        <v>401938</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2450241</v>
      </c>
      <c r="S36" s="679"/>
      <c r="T36" s="679"/>
      <c r="U36" s="679"/>
      <c r="V36" s="679"/>
      <c r="W36" s="679"/>
      <c r="X36" s="679"/>
      <c r="Y36" s="680"/>
      <c r="Z36" s="715">
        <v>3.3</v>
      </c>
      <c r="AA36" s="715"/>
      <c r="AB36" s="715"/>
      <c r="AC36" s="715"/>
      <c r="AD36" s="716" t="s">
        <v>238</v>
      </c>
      <c r="AE36" s="716"/>
      <c r="AF36" s="716"/>
      <c r="AG36" s="716"/>
      <c r="AH36" s="716"/>
      <c r="AI36" s="716"/>
      <c r="AJ36" s="716"/>
      <c r="AK36" s="716"/>
      <c r="AL36" s="681" t="s">
        <v>138</v>
      </c>
      <c r="AM36" s="682"/>
      <c r="AN36" s="682"/>
      <c r="AO36" s="717"/>
      <c r="AP36" s="235"/>
      <c r="AQ36" s="730" t="s">
        <v>330</v>
      </c>
      <c r="AR36" s="731"/>
      <c r="AS36" s="731"/>
      <c r="AT36" s="731"/>
      <c r="AU36" s="731"/>
      <c r="AV36" s="731"/>
      <c r="AW36" s="731"/>
      <c r="AX36" s="731"/>
      <c r="AY36" s="732"/>
      <c r="AZ36" s="733">
        <v>10753531</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587537</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8999670</v>
      </c>
      <c r="CS36" s="679"/>
      <c r="CT36" s="679"/>
      <c r="CU36" s="679"/>
      <c r="CV36" s="679"/>
      <c r="CW36" s="679"/>
      <c r="CX36" s="679"/>
      <c r="CY36" s="680"/>
      <c r="CZ36" s="681">
        <v>12.4</v>
      </c>
      <c r="DA36" s="699"/>
      <c r="DB36" s="699"/>
      <c r="DC36" s="700"/>
      <c r="DD36" s="684">
        <v>8261398</v>
      </c>
      <c r="DE36" s="679"/>
      <c r="DF36" s="679"/>
      <c r="DG36" s="679"/>
      <c r="DH36" s="679"/>
      <c r="DI36" s="679"/>
      <c r="DJ36" s="679"/>
      <c r="DK36" s="680"/>
      <c r="DL36" s="684">
        <v>4414205</v>
      </c>
      <c r="DM36" s="679"/>
      <c r="DN36" s="679"/>
      <c r="DO36" s="679"/>
      <c r="DP36" s="679"/>
      <c r="DQ36" s="679"/>
      <c r="DR36" s="679"/>
      <c r="DS36" s="679"/>
      <c r="DT36" s="679"/>
      <c r="DU36" s="679"/>
      <c r="DV36" s="680"/>
      <c r="DW36" s="681">
        <v>10.8</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1959292</v>
      </c>
      <c r="S37" s="679"/>
      <c r="T37" s="679"/>
      <c r="U37" s="679"/>
      <c r="V37" s="679"/>
      <c r="W37" s="679"/>
      <c r="X37" s="679"/>
      <c r="Y37" s="680"/>
      <c r="Z37" s="715">
        <v>2.7</v>
      </c>
      <c r="AA37" s="715"/>
      <c r="AB37" s="715"/>
      <c r="AC37" s="715"/>
      <c r="AD37" s="716" t="s">
        <v>129</v>
      </c>
      <c r="AE37" s="716"/>
      <c r="AF37" s="716"/>
      <c r="AG37" s="716"/>
      <c r="AH37" s="716"/>
      <c r="AI37" s="716"/>
      <c r="AJ37" s="716"/>
      <c r="AK37" s="716"/>
      <c r="AL37" s="681" t="s">
        <v>138</v>
      </c>
      <c r="AM37" s="682"/>
      <c r="AN37" s="682"/>
      <c r="AO37" s="717"/>
      <c r="AQ37" s="718" t="s">
        <v>334</v>
      </c>
      <c r="AR37" s="719"/>
      <c r="AS37" s="719"/>
      <c r="AT37" s="719"/>
      <c r="AU37" s="719"/>
      <c r="AV37" s="719"/>
      <c r="AW37" s="719"/>
      <c r="AX37" s="719"/>
      <c r="AY37" s="720"/>
      <c r="AZ37" s="678">
        <v>2330000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529136</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2448865</v>
      </c>
      <c r="CS37" s="697"/>
      <c r="CT37" s="697"/>
      <c r="CU37" s="697"/>
      <c r="CV37" s="697"/>
      <c r="CW37" s="697"/>
      <c r="CX37" s="697"/>
      <c r="CY37" s="698"/>
      <c r="CZ37" s="681">
        <v>3.4</v>
      </c>
      <c r="DA37" s="699"/>
      <c r="DB37" s="699"/>
      <c r="DC37" s="700"/>
      <c r="DD37" s="684">
        <v>2448596</v>
      </c>
      <c r="DE37" s="697"/>
      <c r="DF37" s="697"/>
      <c r="DG37" s="697"/>
      <c r="DH37" s="697"/>
      <c r="DI37" s="697"/>
      <c r="DJ37" s="697"/>
      <c r="DK37" s="698"/>
      <c r="DL37" s="684">
        <v>2275589</v>
      </c>
      <c r="DM37" s="697"/>
      <c r="DN37" s="697"/>
      <c r="DO37" s="697"/>
      <c r="DP37" s="697"/>
      <c r="DQ37" s="697"/>
      <c r="DR37" s="697"/>
      <c r="DS37" s="697"/>
      <c r="DT37" s="697"/>
      <c r="DU37" s="697"/>
      <c r="DV37" s="698"/>
      <c r="DW37" s="681">
        <v>5.6</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1032169</v>
      </c>
      <c r="S38" s="679"/>
      <c r="T38" s="679"/>
      <c r="U38" s="679"/>
      <c r="V38" s="679"/>
      <c r="W38" s="679"/>
      <c r="X38" s="679"/>
      <c r="Y38" s="680"/>
      <c r="Z38" s="715">
        <v>1.4</v>
      </c>
      <c r="AA38" s="715"/>
      <c r="AB38" s="715"/>
      <c r="AC38" s="715"/>
      <c r="AD38" s="716">
        <v>56924</v>
      </c>
      <c r="AE38" s="716"/>
      <c r="AF38" s="716"/>
      <c r="AG38" s="716"/>
      <c r="AH38" s="716"/>
      <c r="AI38" s="716"/>
      <c r="AJ38" s="716"/>
      <c r="AK38" s="716"/>
      <c r="AL38" s="681">
        <v>0.1</v>
      </c>
      <c r="AM38" s="682"/>
      <c r="AN38" s="682"/>
      <c r="AO38" s="717"/>
      <c r="AQ38" s="718" t="s">
        <v>338</v>
      </c>
      <c r="AR38" s="719"/>
      <c r="AS38" s="719"/>
      <c r="AT38" s="719"/>
      <c r="AU38" s="719"/>
      <c r="AV38" s="719"/>
      <c r="AW38" s="719"/>
      <c r="AX38" s="719"/>
      <c r="AY38" s="720"/>
      <c r="AZ38" s="678">
        <v>2050000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29372</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6331643</v>
      </c>
      <c r="CS38" s="679"/>
      <c r="CT38" s="679"/>
      <c r="CU38" s="679"/>
      <c r="CV38" s="679"/>
      <c r="CW38" s="679"/>
      <c r="CX38" s="679"/>
      <c r="CY38" s="680"/>
      <c r="CZ38" s="681">
        <v>8.6999999999999993</v>
      </c>
      <c r="DA38" s="699"/>
      <c r="DB38" s="699"/>
      <c r="DC38" s="700"/>
      <c r="DD38" s="684">
        <v>5037759</v>
      </c>
      <c r="DE38" s="679"/>
      <c r="DF38" s="679"/>
      <c r="DG38" s="679"/>
      <c r="DH38" s="679"/>
      <c r="DI38" s="679"/>
      <c r="DJ38" s="679"/>
      <c r="DK38" s="680"/>
      <c r="DL38" s="684">
        <v>4613348</v>
      </c>
      <c r="DM38" s="679"/>
      <c r="DN38" s="679"/>
      <c r="DO38" s="679"/>
      <c r="DP38" s="679"/>
      <c r="DQ38" s="679"/>
      <c r="DR38" s="679"/>
      <c r="DS38" s="679"/>
      <c r="DT38" s="679"/>
      <c r="DU38" s="679"/>
      <c r="DV38" s="680"/>
      <c r="DW38" s="681">
        <v>11.3</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5697000</v>
      </c>
      <c r="S39" s="679"/>
      <c r="T39" s="679"/>
      <c r="U39" s="679"/>
      <c r="V39" s="679"/>
      <c r="W39" s="679"/>
      <c r="X39" s="679"/>
      <c r="Y39" s="680"/>
      <c r="Z39" s="715">
        <v>7.7</v>
      </c>
      <c r="AA39" s="715"/>
      <c r="AB39" s="715"/>
      <c r="AC39" s="715"/>
      <c r="AD39" s="716" t="s">
        <v>138</v>
      </c>
      <c r="AE39" s="716"/>
      <c r="AF39" s="716"/>
      <c r="AG39" s="716"/>
      <c r="AH39" s="716"/>
      <c r="AI39" s="716"/>
      <c r="AJ39" s="716"/>
      <c r="AK39" s="716"/>
      <c r="AL39" s="681" t="s">
        <v>138</v>
      </c>
      <c r="AM39" s="682"/>
      <c r="AN39" s="682"/>
      <c r="AO39" s="717"/>
      <c r="AQ39" s="718" t="s">
        <v>342</v>
      </c>
      <c r="AR39" s="719"/>
      <c r="AS39" s="719"/>
      <c r="AT39" s="719"/>
      <c r="AU39" s="719"/>
      <c r="AV39" s="719"/>
      <c r="AW39" s="719"/>
      <c r="AX39" s="719"/>
      <c r="AY39" s="720"/>
      <c r="AZ39" s="678">
        <v>41888</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44460</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1433497</v>
      </c>
      <c r="CS39" s="697"/>
      <c r="CT39" s="697"/>
      <c r="CU39" s="697"/>
      <c r="CV39" s="697"/>
      <c r="CW39" s="697"/>
      <c r="CX39" s="697"/>
      <c r="CY39" s="698"/>
      <c r="CZ39" s="681">
        <v>2</v>
      </c>
      <c r="DA39" s="699"/>
      <c r="DB39" s="699"/>
      <c r="DC39" s="700"/>
      <c r="DD39" s="684">
        <v>1141005</v>
      </c>
      <c r="DE39" s="697"/>
      <c r="DF39" s="697"/>
      <c r="DG39" s="697"/>
      <c r="DH39" s="697"/>
      <c r="DI39" s="697"/>
      <c r="DJ39" s="697"/>
      <c r="DK39" s="698"/>
      <c r="DL39" s="684" t="s">
        <v>138</v>
      </c>
      <c r="DM39" s="697"/>
      <c r="DN39" s="697"/>
      <c r="DO39" s="697"/>
      <c r="DP39" s="697"/>
      <c r="DQ39" s="697"/>
      <c r="DR39" s="697"/>
      <c r="DS39" s="697"/>
      <c r="DT39" s="697"/>
      <c r="DU39" s="697"/>
      <c r="DV39" s="698"/>
      <c r="DW39" s="681" t="s">
        <v>238</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238</v>
      </c>
      <c r="AM40" s="682"/>
      <c r="AN40" s="682"/>
      <c r="AO40" s="717"/>
      <c r="AQ40" s="718" t="s">
        <v>346</v>
      </c>
      <c r="AR40" s="719"/>
      <c r="AS40" s="719"/>
      <c r="AT40" s="719"/>
      <c r="AU40" s="719"/>
      <c r="AV40" s="719"/>
      <c r="AW40" s="719"/>
      <c r="AX40" s="719"/>
      <c r="AY40" s="720"/>
      <c r="AZ40" s="678">
        <v>1800</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111</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t="s">
        <v>129</v>
      </c>
      <c r="CS40" s="679"/>
      <c r="CT40" s="679"/>
      <c r="CU40" s="679"/>
      <c r="CV40" s="679"/>
      <c r="CW40" s="679"/>
      <c r="CX40" s="679"/>
      <c r="CY40" s="680"/>
      <c r="CZ40" s="681" t="s">
        <v>138</v>
      </c>
      <c r="DA40" s="699"/>
      <c r="DB40" s="699"/>
      <c r="DC40" s="700"/>
      <c r="DD40" s="684" t="s">
        <v>138</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1535300</v>
      </c>
      <c r="S41" s="679"/>
      <c r="T41" s="679"/>
      <c r="U41" s="679"/>
      <c r="V41" s="679"/>
      <c r="W41" s="679"/>
      <c r="X41" s="679"/>
      <c r="Y41" s="680"/>
      <c r="Z41" s="715">
        <v>2.1</v>
      </c>
      <c r="AA41" s="715"/>
      <c r="AB41" s="715"/>
      <c r="AC41" s="715"/>
      <c r="AD41" s="716" t="s">
        <v>138</v>
      </c>
      <c r="AE41" s="716"/>
      <c r="AF41" s="716"/>
      <c r="AG41" s="716"/>
      <c r="AH41" s="716"/>
      <c r="AI41" s="716"/>
      <c r="AJ41" s="716"/>
      <c r="AK41" s="716"/>
      <c r="AL41" s="681" t="s">
        <v>138</v>
      </c>
      <c r="AM41" s="682"/>
      <c r="AN41" s="682"/>
      <c r="AO41" s="717"/>
      <c r="AQ41" s="718" t="s">
        <v>351</v>
      </c>
      <c r="AR41" s="719"/>
      <c r="AS41" s="719"/>
      <c r="AT41" s="719"/>
      <c r="AU41" s="719"/>
      <c r="AV41" s="719"/>
      <c r="AW41" s="719"/>
      <c r="AX41" s="719"/>
      <c r="AY41" s="720"/>
      <c r="AZ41" s="678">
        <v>1463300</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138</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129</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73569381</v>
      </c>
      <c r="S42" s="701"/>
      <c r="T42" s="701"/>
      <c r="U42" s="701"/>
      <c r="V42" s="701"/>
      <c r="W42" s="701"/>
      <c r="X42" s="701"/>
      <c r="Y42" s="703"/>
      <c r="Z42" s="704">
        <v>100</v>
      </c>
      <c r="AA42" s="704"/>
      <c r="AB42" s="704"/>
      <c r="AC42" s="704"/>
      <c r="AD42" s="705">
        <v>39165721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4866543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326</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11465074</v>
      </c>
      <c r="CS42" s="679"/>
      <c r="CT42" s="679"/>
      <c r="CU42" s="679"/>
      <c r="CV42" s="679"/>
      <c r="CW42" s="679"/>
      <c r="CX42" s="679"/>
      <c r="CY42" s="680"/>
      <c r="CZ42" s="681">
        <v>15.8</v>
      </c>
      <c r="DA42" s="682"/>
      <c r="DB42" s="682"/>
      <c r="DC42" s="683"/>
      <c r="DD42" s="684">
        <v>3449436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996715</v>
      </c>
      <c r="CS43" s="697"/>
      <c r="CT43" s="697"/>
      <c r="CU43" s="697"/>
      <c r="CV43" s="697"/>
      <c r="CW43" s="697"/>
      <c r="CX43" s="697"/>
      <c r="CY43" s="698"/>
      <c r="CZ43" s="681">
        <v>1.4</v>
      </c>
      <c r="DA43" s="699"/>
      <c r="DB43" s="699"/>
      <c r="DC43" s="700"/>
      <c r="DD43" s="684">
        <v>996715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359</v>
      </c>
      <c r="CG44" s="676"/>
      <c r="CH44" s="676"/>
      <c r="CI44" s="676"/>
      <c r="CJ44" s="676"/>
      <c r="CK44" s="676"/>
      <c r="CL44" s="676"/>
      <c r="CM44" s="676"/>
      <c r="CN44" s="676"/>
      <c r="CO44" s="676"/>
      <c r="CP44" s="676"/>
      <c r="CQ44" s="677"/>
      <c r="CR44" s="678">
        <v>11451745</v>
      </c>
      <c r="CS44" s="679"/>
      <c r="CT44" s="679"/>
      <c r="CU44" s="679"/>
      <c r="CV44" s="679"/>
      <c r="CW44" s="679"/>
      <c r="CX44" s="679"/>
      <c r="CY44" s="680"/>
      <c r="CZ44" s="681">
        <v>15.8</v>
      </c>
      <c r="DA44" s="682"/>
      <c r="DB44" s="682"/>
      <c r="DC44" s="683"/>
      <c r="DD44" s="684">
        <v>3436107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5790310</v>
      </c>
      <c r="CS45" s="697"/>
      <c r="CT45" s="697"/>
      <c r="CU45" s="697"/>
      <c r="CV45" s="697"/>
      <c r="CW45" s="697"/>
      <c r="CX45" s="697"/>
      <c r="CY45" s="698"/>
      <c r="CZ45" s="681">
        <v>8</v>
      </c>
      <c r="DA45" s="699"/>
      <c r="DB45" s="699"/>
      <c r="DC45" s="700"/>
      <c r="DD45" s="684">
        <v>401473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5034820</v>
      </c>
      <c r="CS46" s="679"/>
      <c r="CT46" s="679"/>
      <c r="CU46" s="679"/>
      <c r="CV46" s="679"/>
      <c r="CW46" s="679"/>
      <c r="CX46" s="679"/>
      <c r="CY46" s="680"/>
      <c r="CZ46" s="681">
        <v>7</v>
      </c>
      <c r="DA46" s="682"/>
      <c r="DB46" s="682"/>
      <c r="DC46" s="683"/>
      <c r="DD46" s="684">
        <v>2925694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13329</v>
      </c>
      <c r="CS47" s="697"/>
      <c r="CT47" s="697"/>
      <c r="CU47" s="697"/>
      <c r="CV47" s="697"/>
      <c r="CW47" s="697"/>
      <c r="CX47" s="697"/>
      <c r="CY47" s="698"/>
      <c r="CZ47" s="681">
        <v>0</v>
      </c>
      <c r="DA47" s="699"/>
      <c r="DB47" s="699"/>
      <c r="DC47" s="700"/>
      <c r="DD47" s="684">
        <v>13329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367</v>
      </c>
      <c r="CS48" s="679"/>
      <c r="CT48" s="679"/>
      <c r="CU48" s="679"/>
      <c r="CV48" s="679"/>
      <c r="CW48" s="679"/>
      <c r="CX48" s="679"/>
      <c r="CY48" s="680"/>
      <c r="CZ48" s="681" t="s">
        <v>129</v>
      </c>
      <c r="DA48" s="682"/>
      <c r="DB48" s="682"/>
      <c r="DC48" s="683"/>
      <c r="DD48" s="684" t="s">
        <v>367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368</v>
      </c>
      <c r="CE49" s="660"/>
      <c r="CF49" s="660"/>
      <c r="CG49" s="660"/>
      <c r="CH49" s="660"/>
      <c r="CI49" s="660"/>
      <c r="CJ49" s="660"/>
      <c r="CK49" s="660"/>
      <c r="CL49" s="660"/>
      <c r="CM49" s="660"/>
      <c r="CN49" s="660"/>
      <c r="CO49" s="660"/>
      <c r="CP49" s="660"/>
      <c r="CQ49" s="661"/>
      <c r="CR49" s="662">
        <v>72380917</v>
      </c>
      <c r="CS49" s="663"/>
      <c r="CT49" s="663"/>
      <c r="CU49" s="663"/>
      <c r="CV49" s="663"/>
      <c r="CW49" s="663"/>
      <c r="CX49" s="663"/>
      <c r="CY49" s="664"/>
      <c r="CZ49" s="665">
        <v>100</v>
      </c>
      <c r="DA49" s="666"/>
      <c r="DB49" s="666"/>
      <c r="DC49" s="667"/>
      <c r="DD49" s="668">
        <v>46509697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LcBRAGPoU7yAM8s7+XuS4ILxhLy63JlV8iVZTu7w+gpTR541lakBmDlSpEp287pgU0fwpvHATK+ZNo8FoLNcA==" saltValue="Qnl3Y8Fbb6uSYC0obtiLn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391</v>
      </c>
      <c r="C7" s="1144"/>
      <c r="D7" s="1144"/>
      <c r="E7" s="1144"/>
      <c r="F7" s="1144"/>
      <c r="G7" s="1144"/>
      <c r="H7" s="1144"/>
      <c r="I7" s="1144"/>
      <c r="J7" s="1144"/>
      <c r="K7" s="1144"/>
      <c r="L7" s="1144"/>
      <c r="M7" s="1144"/>
      <c r="N7" s="1144"/>
      <c r="O7" s="1144"/>
      <c r="P7" s="1145"/>
      <c r="Q7" s="1197">
        <v>73710</v>
      </c>
      <c r="R7" s="1198"/>
      <c r="S7" s="1198"/>
      <c r="T7" s="1198"/>
      <c r="U7" s="1198"/>
      <c r="V7" s="1198">
        <v>72521</v>
      </c>
      <c r="W7" s="1198"/>
      <c r="X7" s="1198"/>
      <c r="Y7" s="1198"/>
      <c r="Z7" s="1198"/>
      <c r="AA7" s="1198">
        <v>1188</v>
      </c>
      <c r="AB7" s="1198"/>
      <c r="AC7" s="1198"/>
      <c r="AD7" s="1198"/>
      <c r="AE7" s="1199"/>
      <c r="AF7" s="1200">
        <v>930</v>
      </c>
      <c r="AG7" s="1201"/>
      <c r="AH7" s="1201"/>
      <c r="AI7" s="1201"/>
      <c r="AJ7" s="1202"/>
      <c r="AK7" s="1184">
        <v>2450</v>
      </c>
      <c r="AL7" s="1185"/>
      <c r="AM7" s="1185"/>
      <c r="AN7" s="1185"/>
      <c r="AO7" s="1185"/>
      <c r="AP7" s="1185">
        <v>68470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615</v>
      </c>
      <c r="BT7" s="1189"/>
      <c r="BU7" s="1189"/>
      <c r="BV7" s="1189"/>
      <c r="BW7" s="1189"/>
      <c r="BX7" s="1189"/>
      <c r="BY7" s="1189"/>
      <c r="BZ7" s="1189"/>
      <c r="CA7" s="1189"/>
      <c r="CB7" s="1189"/>
      <c r="CC7" s="1189"/>
      <c r="CD7" s="1189"/>
      <c r="CE7" s="1189"/>
      <c r="CF7" s="1189"/>
      <c r="CG7" s="1190"/>
      <c r="CH7" s="1181">
        <v>-15</v>
      </c>
      <c r="CI7" s="1182"/>
      <c r="CJ7" s="1182"/>
      <c r="CK7" s="1182"/>
      <c r="CL7" s="1183"/>
      <c r="CM7" s="1181">
        <v>525</v>
      </c>
      <c r="CN7" s="1182"/>
      <c r="CO7" s="1182"/>
      <c r="CP7" s="1182"/>
      <c r="CQ7" s="1183"/>
      <c r="CR7" s="1181">
        <v>32</v>
      </c>
      <c r="CS7" s="1182"/>
      <c r="CT7" s="1182"/>
      <c r="CU7" s="1182"/>
      <c r="CV7" s="1183"/>
      <c r="CW7" s="1181" t="s">
        <v>529</v>
      </c>
      <c r="CX7" s="1182"/>
      <c r="CY7" s="1182"/>
      <c r="CZ7" s="1182"/>
      <c r="DA7" s="1183"/>
      <c r="DB7" s="1181" t="s">
        <v>529</v>
      </c>
      <c r="DC7" s="1182"/>
      <c r="DD7" s="1182"/>
      <c r="DE7" s="1182"/>
      <c r="DF7" s="1183"/>
      <c r="DG7" s="1181" t="s">
        <v>529</v>
      </c>
      <c r="DH7" s="1182"/>
      <c r="DI7" s="1182"/>
      <c r="DJ7" s="1182"/>
      <c r="DK7" s="1183"/>
      <c r="DL7" s="1181" t="s">
        <v>529</v>
      </c>
      <c r="DM7" s="1182"/>
      <c r="DN7" s="1182"/>
      <c r="DO7" s="1182"/>
      <c r="DP7" s="1183"/>
      <c r="DQ7" s="1181" t="s">
        <v>529</v>
      </c>
      <c r="DR7" s="1182"/>
      <c r="DS7" s="1182"/>
      <c r="DT7" s="1182"/>
      <c r="DU7" s="1183"/>
      <c r="DV7" s="1208"/>
      <c r="DW7" s="1209"/>
      <c r="DX7" s="1209"/>
      <c r="DY7" s="1209"/>
      <c r="DZ7" s="1210"/>
      <c r="EA7" s="255"/>
    </row>
    <row r="8" spans="1:131" s="256" customFormat="1" ht="26.25" customHeight="1">
      <c r="A8" s="262">
        <v>2</v>
      </c>
      <c r="B8" s="1130" t="s">
        <v>392</v>
      </c>
      <c r="C8" s="1131"/>
      <c r="D8" s="1131"/>
      <c r="E8" s="1131"/>
      <c r="F8" s="1131"/>
      <c r="G8" s="1131"/>
      <c r="H8" s="1131"/>
      <c r="I8" s="1131"/>
      <c r="J8" s="1131"/>
      <c r="K8" s="1131"/>
      <c r="L8" s="1131"/>
      <c r="M8" s="1131"/>
      <c r="N8" s="1131"/>
      <c r="O8" s="1131"/>
      <c r="P8" s="1132"/>
      <c r="Q8" s="1136">
        <v>502</v>
      </c>
      <c r="R8" s="1137"/>
      <c r="S8" s="1137"/>
      <c r="T8" s="1137"/>
      <c r="U8" s="1137"/>
      <c r="V8" s="1137">
        <v>502</v>
      </c>
      <c r="W8" s="1137"/>
      <c r="X8" s="1137"/>
      <c r="Y8" s="1137"/>
      <c r="Z8" s="1137"/>
      <c r="AA8" s="1137">
        <v>0</v>
      </c>
      <c r="AB8" s="1137"/>
      <c r="AC8" s="1137"/>
      <c r="AD8" s="1137"/>
      <c r="AE8" s="1138"/>
      <c r="AF8" s="1112" t="s">
        <v>393</v>
      </c>
      <c r="AG8" s="1113"/>
      <c r="AH8" s="1113"/>
      <c r="AI8" s="1113"/>
      <c r="AJ8" s="1114"/>
      <c r="AK8" s="1179" t="s">
        <v>616</v>
      </c>
      <c r="AL8" s="1180"/>
      <c r="AM8" s="1180"/>
      <c r="AN8" s="1180"/>
      <c r="AO8" s="1180"/>
      <c r="AP8" s="1180" t="s">
        <v>616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601</v>
      </c>
      <c r="BS8" s="1107" t="s">
        <v>598</v>
      </c>
      <c r="BT8" s="1108"/>
      <c r="BU8" s="1108"/>
      <c r="BV8" s="1108"/>
      <c r="BW8" s="1108"/>
      <c r="BX8" s="1108"/>
      <c r="BY8" s="1108"/>
      <c r="BZ8" s="1108"/>
      <c r="CA8" s="1108"/>
      <c r="CB8" s="1108"/>
      <c r="CC8" s="1108"/>
      <c r="CD8" s="1108"/>
      <c r="CE8" s="1108"/>
      <c r="CF8" s="1108"/>
      <c r="CG8" s="1109"/>
      <c r="CH8" s="1082">
        <v>-3</v>
      </c>
      <c r="CI8" s="1083"/>
      <c r="CJ8" s="1083"/>
      <c r="CK8" s="1083"/>
      <c r="CL8" s="1084"/>
      <c r="CM8" s="1082">
        <v>169</v>
      </c>
      <c r="CN8" s="1083"/>
      <c r="CO8" s="1083"/>
      <c r="CP8" s="1083"/>
      <c r="CQ8" s="1084"/>
      <c r="CR8" s="1082">
        <v>10</v>
      </c>
      <c r="CS8" s="1083"/>
      <c r="CT8" s="1083"/>
      <c r="CU8" s="1083"/>
      <c r="CV8" s="1084"/>
      <c r="CW8" s="1082" t="s">
        <v>529</v>
      </c>
      <c r="CX8" s="1083"/>
      <c r="CY8" s="1083"/>
      <c r="CZ8" s="1083"/>
      <c r="DA8" s="1084"/>
      <c r="DB8" s="1082" t="s">
        <v>529</v>
      </c>
      <c r="DC8" s="1083"/>
      <c r="DD8" s="1083"/>
      <c r="DE8" s="1083"/>
      <c r="DF8" s="1084"/>
      <c r="DG8" s="1082" t="s">
        <v>529</v>
      </c>
      <c r="DH8" s="1083"/>
      <c r="DI8" s="1083"/>
      <c r="DJ8" s="1083"/>
      <c r="DK8" s="1084"/>
      <c r="DL8" s="1082" t="s">
        <v>529</v>
      </c>
      <c r="DM8" s="1083"/>
      <c r="DN8" s="1083"/>
      <c r="DO8" s="1083"/>
      <c r="DP8" s="1084"/>
      <c r="DQ8" s="1082" t="s">
        <v>529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599</v>
      </c>
      <c r="BT9" s="1108"/>
      <c r="BU9" s="1108"/>
      <c r="BV9" s="1108"/>
      <c r="BW9" s="1108"/>
      <c r="BX9" s="1108"/>
      <c r="BY9" s="1108"/>
      <c r="BZ9" s="1108"/>
      <c r="CA9" s="1108"/>
      <c r="CB9" s="1108"/>
      <c r="CC9" s="1108"/>
      <c r="CD9" s="1108"/>
      <c r="CE9" s="1108"/>
      <c r="CF9" s="1108"/>
      <c r="CG9" s="1109"/>
      <c r="CH9" s="1082">
        <v>-125</v>
      </c>
      <c r="CI9" s="1083"/>
      <c r="CJ9" s="1083"/>
      <c r="CK9" s="1083"/>
      <c r="CL9" s="1084"/>
      <c r="CM9" s="1082">
        <v>674</v>
      </c>
      <c r="CN9" s="1083"/>
      <c r="CO9" s="1083"/>
      <c r="CP9" s="1083"/>
      <c r="CQ9" s="1084"/>
      <c r="CR9" s="1082">
        <v>100</v>
      </c>
      <c r="CS9" s="1083"/>
      <c r="CT9" s="1083"/>
      <c r="CU9" s="1083"/>
      <c r="CV9" s="1084"/>
      <c r="CW9" s="1082" t="s">
        <v>529</v>
      </c>
      <c r="CX9" s="1083"/>
      <c r="CY9" s="1083"/>
      <c r="CZ9" s="1083"/>
      <c r="DA9" s="1084"/>
      <c r="DB9" s="1082" t="s">
        <v>529</v>
      </c>
      <c r="DC9" s="1083"/>
      <c r="DD9" s="1083"/>
      <c r="DE9" s="1083"/>
      <c r="DF9" s="1084"/>
      <c r="DG9" s="1082" t="s">
        <v>529</v>
      </c>
      <c r="DH9" s="1083"/>
      <c r="DI9" s="1083"/>
      <c r="DJ9" s="1083"/>
      <c r="DK9" s="1084"/>
      <c r="DL9" s="1082" t="s">
        <v>529</v>
      </c>
      <c r="DM9" s="1083"/>
      <c r="DN9" s="1083"/>
      <c r="DO9" s="1083"/>
      <c r="DP9" s="1084"/>
      <c r="DQ9" s="1082" t="s">
        <v>529</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600</v>
      </c>
      <c r="BT10" s="1108"/>
      <c r="BU10" s="1108"/>
      <c r="BV10" s="1108"/>
      <c r="BW10" s="1108"/>
      <c r="BX10" s="1108"/>
      <c r="BY10" s="1108"/>
      <c r="BZ10" s="1108"/>
      <c r="CA10" s="1108"/>
      <c r="CB10" s="1108"/>
      <c r="CC10" s="1108"/>
      <c r="CD10" s="1108"/>
      <c r="CE10" s="1108"/>
      <c r="CF10" s="1108"/>
      <c r="CG10" s="1109"/>
      <c r="CH10" s="1082">
        <v>-7</v>
      </c>
      <c r="CI10" s="1083"/>
      <c r="CJ10" s="1083"/>
      <c r="CK10" s="1083"/>
      <c r="CL10" s="1084"/>
      <c r="CM10" s="1082">
        <v>2105</v>
      </c>
      <c r="CN10" s="1083"/>
      <c r="CO10" s="1083"/>
      <c r="CP10" s="1083"/>
      <c r="CQ10" s="1084"/>
      <c r="CR10" s="1082">
        <v>1294</v>
      </c>
      <c r="CS10" s="1083"/>
      <c r="CT10" s="1083"/>
      <c r="CU10" s="1083"/>
      <c r="CV10" s="1084"/>
      <c r="CW10" s="1082" t="s">
        <v>529</v>
      </c>
      <c r="CX10" s="1083"/>
      <c r="CY10" s="1083"/>
      <c r="CZ10" s="1083"/>
      <c r="DA10" s="1084"/>
      <c r="DB10" s="1082" t="s">
        <v>529</v>
      </c>
      <c r="DC10" s="1083"/>
      <c r="DD10" s="1083"/>
      <c r="DE10" s="1083"/>
      <c r="DF10" s="1084"/>
      <c r="DG10" s="1082" t="s">
        <v>529</v>
      </c>
      <c r="DH10" s="1083"/>
      <c r="DI10" s="1083"/>
      <c r="DJ10" s="1083"/>
      <c r="DK10" s="1084"/>
      <c r="DL10" s="1082" t="s">
        <v>529</v>
      </c>
      <c r="DM10" s="1083"/>
      <c r="DN10" s="1083"/>
      <c r="DO10" s="1083"/>
      <c r="DP10" s="1084"/>
      <c r="DQ10" s="1082" t="s">
        <v>529</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395</v>
      </c>
      <c r="B23" s="1037" t="s">
        <v>396</v>
      </c>
      <c r="C23" s="1038"/>
      <c r="D23" s="1038"/>
      <c r="E23" s="1038"/>
      <c r="F23" s="1038"/>
      <c r="G23" s="1038"/>
      <c r="H23" s="1038"/>
      <c r="I23" s="1038"/>
      <c r="J23" s="1038"/>
      <c r="K23" s="1038"/>
      <c r="L23" s="1038"/>
      <c r="M23" s="1038"/>
      <c r="N23" s="1038"/>
      <c r="O23" s="1038"/>
      <c r="P23" s="1039"/>
      <c r="Q23" s="1161">
        <v>74212</v>
      </c>
      <c r="R23" s="1162"/>
      <c r="S23" s="1162"/>
      <c r="T23" s="1162"/>
      <c r="U23" s="1162"/>
      <c r="V23" s="1162">
        <v>73023</v>
      </c>
      <c r="W23" s="1162"/>
      <c r="X23" s="1162"/>
      <c r="Y23" s="1162"/>
      <c r="Z23" s="1162"/>
      <c r="AA23" s="1162">
        <v>1188</v>
      </c>
      <c r="AB23" s="1162"/>
      <c r="AC23" s="1162"/>
      <c r="AD23" s="1162"/>
      <c r="AE23" s="1163"/>
      <c r="AF23" s="1164">
        <v>930</v>
      </c>
      <c r="AG23" s="1162"/>
      <c r="AH23" s="1162"/>
      <c r="AI23" s="1162"/>
      <c r="AJ23" s="1165"/>
      <c r="AK23" s="1166"/>
      <c r="AL23" s="1167"/>
      <c r="AM23" s="1167"/>
      <c r="AN23" s="1167"/>
      <c r="AO23" s="1167"/>
      <c r="AP23" s="1162">
        <v>68470</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407</v>
      </c>
      <c r="C28" s="1144"/>
      <c r="D28" s="1144"/>
      <c r="E28" s="1144"/>
      <c r="F28" s="1144"/>
      <c r="G28" s="1144"/>
      <c r="H28" s="1144"/>
      <c r="I28" s="1144"/>
      <c r="J28" s="1144"/>
      <c r="K28" s="1144"/>
      <c r="L28" s="1144"/>
      <c r="M28" s="1144"/>
      <c r="N28" s="1144"/>
      <c r="O28" s="1144"/>
      <c r="P28" s="1145"/>
      <c r="Q28" s="1146">
        <v>22379</v>
      </c>
      <c r="R28" s="1147"/>
      <c r="S28" s="1147"/>
      <c r="T28" s="1147"/>
      <c r="U28" s="1147"/>
      <c r="V28" s="1147">
        <v>21791</v>
      </c>
      <c r="W28" s="1147"/>
      <c r="X28" s="1147"/>
      <c r="Y28" s="1147"/>
      <c r="Z28" s="1147"/>
      <c r="AA28" s="1147">
        <v>588</v>
      </c>
      <c r="AB28" s="1147"/>
      <c r="AC28" s="1147"/>
      <c r="AD28" s="1147"/>
      <c r="AE28" s="1148"/>
      <c r="AF28" s="1149">
        <v>588</v>
      </c>
      <c r="AG28" s="1147"/>
      <c r="AH28" s="1147"/>
      <c r="AI28" s="1147"/>
      <c r="AJ28" s="1150"/>
      <c r="AK28" s="1151">
        <v>1886</v>
      </c>
      <c r="AL28" s="1139"/>
      <c r="AM28" s="1139"/>
      <c r="AN28" s="1139"/>
      <c r="AO28" s="1139"/>
      <c r="AP28" s="1139" t="s">
        <v>597</v>
      </c>
      <c r="AQ28" s="1139"/>
      <c r="AR28" s="1139"/>
      <c r="AS28" s="1139"/>
      <c r="AT28" s="1139"/>
      <c r="AU28" s="1139" t="s">
        <v>597</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408</v>
      </c>
      <c r="C29" s="1131"/>
      <c r="D29" s="1131"/>
      <c r="E29" s="1131"/>
      <c r="F29" s="1131"/>
      <c r="G29" s="1131"/>
      <c r="H29" s="1131"/>
      <c r="I29" s="1131"/>
      <c r="J29" s="1131"/>
      <c r="K29" s="1131"/>
      <c r="L29" s="1131"/>
      <c r="M29" s="1131"/>
      <c r="N29" s="1131"/>
      <c r="O29" s="1131"/>
      <c r="P29" s="1132"/>
      <c r="Q29" s="1136">
        <v>16873</v>
      </c>
      <c r="R29" s="1137"/>
      <c r="S29" s="1137"/>
      <c r="T29" s="1137"/>
      <c r="U29" s="1137"/>
      <c r="V29" s="1137">
        <v>16617</v>
      </c>
      <c r="W29" s="1137"/>
      <c r="X29" s="1137"/>
      <c r="Y29" s="1137"/>
      <c r="Z29" s="1137"/>
      <c r="AA29" s="1137">
        <v>256</v>
      </c>
      <c r="AB29" s="1137"/>
      <c r="AC29" s="1137"/>
      <c r="AD29" s="1137"/>
      <c r="AE29" s="1138"/>
      <c r="AF29" s="1112">
        <v>256</v>
      </c>
      <c r="AG29" s="1113"/>
      <c r="AH29" s="1113"/>
      <c r="AI29" s="1113"/>
      <c r="AJ29" s="1114"/>
      <c r="AK29" s="1073">
        <v>2462</v>
      </c>
      <c r="AL29" s="1064"/>
      <c r="AM29" s="1064"/>
      <c r="AN29" s="1064"/>
      <c r="AO29" s="1064"/>
      <c r="AP29" s="1064" t="s">
        <v>597</v>
      </c>
      <c r="AQ29" s="1064"/>
      <c r="AR29" s="1064"/>
      <c r="AS29" s="1064"/>
      <c r="AT29" s="1064"/>
      <c r="AU29" s="1064" t="s">
        <v>597</v>
      </c>
      <c r="AV29" s="1064"/>
      <c r="AW29" s="1064"/>
      <c r="AX29" s="1064"/>
      <c r="AY29" s="1064"/>
      <c r="AZ29" s="1135" t="s">
        <v>597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409</v>
      </c>
      <c r="C30" s="1131"/>
      <c r="D30" s="1131"/>
      <c r="E30" s="1131"/>
      <c r="F30" s="1131"/>
      <c r="G30" s="1131"/>
      <c r="H30" s="1131"/>
      <c r="I30" s="1131"/>
      <c r="J30" s="1131"/>
      <c r="K30" s="1131"/>
      <c r="L30" s="1131"/>
      <c r="M30" s="1131"/>
      <c r="N30" s="1131"/>
      <c r="O30" s="1131"/>
      <c r="P30" s="1132"/>
      <c r="Q30" s="1136">
        <v>2534</v>
      </c>
      <c r="R30" s="1137"/>
      <c r="S30" s="1137"/>
      <c r="T30" s="1137"/>
      <c r="U30" s="1137"/>
      <c r="V30" s="1137">
        <v>2525</v>
      </c>
      <c r="W30" s="1137"/>
      <c r="X30" s="1137"/>
      <c r="Y30" s="1137"/>
      <c r="Z30" s="1137"/>
      <c r="AA30" s="1137">
        <v>9</v>
      </c>
      <c r="AB30" s="1137"/>
      <c r="AC30" s="1137"/>
      <c r="AD30" s="1137"/>
      <c r="AE30" s="1138"/>
      <c r="AF30" s="1112">
        <v>9</v>
      </c>
      <c r="AG30" s="1113"/>
      <c r="AH30" s="1113"/>
      <c r="AI30" s="1113"/>
      <c r="AJ30" s="1114"/>
      <c r="AK30" s="1073">
        <v>424</v>
      </c>
      <c r="AL30" s="1064"/>
      <c r="AM30" s="1064"/>
      <c r="AN30" s="1064"/>
      <c r="AO30" s="1064"/>
      <c r="AP30" s="1064" t="s">
        <v>597</v>
      </c>
      <c r="AQ30" s="1064"/>
      <c r="AR30" s="1064"/>
      <c r="AS30" s="1064"/>
      <c r="AT30" s="1064"/>
      <c r="AU30" s="1064" t="s">
        <v>597</v>
      </c>
      <c r="AV30" s="1064"/>
      <c r="AW30" s="1064"/>
      <c r="AX30" s="1064"/>
      <c r="AY30" s="1064"/>
      <c r="AZ30" s="1135" t="s">
        <v>597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410</v>
      </c>
      <c r="C31" s="1131"/>
      <c r="D31" s="1131"/>
      <c r="E31" s="1131"/>
      <c r="F31" s="1131"/>
      <c r="G31" s="1131"/>
      <c r="H31" s="1131"/>
      <c r="I31" s="1131"/>
      <c r="J31" s="1131"/>
      <c r="K31" s="1131"/>
      <c r="L31" s="1131"/>
      <c r="M31" s="1131"/>
      <c r="N31" s="1131"/>
      <c r="O31" s="1131"/>
      <c r="P31" s="1132"/>
      <c r="Q31" s="1136">
        <v>11165</v>
      </c>
      <c r="R31" s="1137"/>
      <c r="S31" s="1137"/>
      <c r="T31" s="1137"/>
      <c r="U31" s="1137"/>
      <c r="V31" s="1137">
        <v>11087</v>
      </c>
      <c r="W31" s="1137"/>
      <c r="X31" s="1137"/>
      <c r="Y31" s="1137"/>
      <c r="Z31" s="1137"/>
      <c r="AA31" s="1137">
        <v>78</v>
      </c>
      <c r="AB31" s="1137"/>
      <c r="AC31" s="1137"/>
      <c r="AD31" s="1137"/>
      <c r="AE31" s="1138"/>
      <c r="AF31" s="1112">
        <v>326</v>
      </c>
      <c r="AG31" s="1113"/>
      <c r="AH31" s="1113"/>
      <c r="AI31" s="1113"/>
      <c r="AJ31" s="1114"/>
      <c r="AK31" s="1073">
        <v>2050</v>
      </c>
      <c r="AL31" s="1064"/>
      <c r="AM31" s="1064"/>
      <c r="AN31" s="1064"/>
      <c r="AO31" s="1064"/>
      <c r="AP31" s="1064">
        <v>2828</v>
      </c>
      <c r="AQ31" s="1064"/>
      <c r="AR31" s="1064"/>
      <c r="AS31" s="1064"/>
      <c r="AT31" s="1064"/>
      <c r="AU31" s="1064">
        <v>2553</v>
      </c>
      <c r="AV31" s="1064"/>
      <c r="AW31" s="1064"/>
      <c r="AX31" s="1064"/>
      <c r="AY31" s="1064"/>
      <c r="AZ31" s="1135" t="s">
        <v>614</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412</v>
      </c>
      <c r="C32" s="1131"/>
      <c r="D32" s="1131"/>
      <c r="E32" s="1131"/>
      <c r="F32" s="1131"/>
      <c r="G32" s="1131"/>
      <c r="H32" s="1131"/>
      <c r="I32" s="1131"/>
      <c r="J32" s="1131"/>
      <c r="K32" s="1131"/>
      <c r="L32" s="1131"/>
      <c r="M32" s="1131"/>
      <c r="N32" s="1131"/>
      <c r="O32" s="1131"/>
      <c r="P32" s="1132"/>
      <c r="Q32" s="1136">
        <v>2834</v>
      </c>
      <c r="R32" s="1137"/>
      <c r="S32" s="1137"/>
      <c r="T32" s="1137"/>
      <c r="U32" s="1137"/>
      <c r="V32" s="1137">
        <v>2462</v>
      </c>
      <c r="W32" s="1137"/>
      <c r="X32" s="1137"/>
      <c r="Y32" s="1137"/>
      <c r="Z32" s="1137"/>
      <c r="AA32" s="1137">
        <v>372</v>
      </c>
      <c r="AB32" s="1137"/>
      <c r="AC32" s="1137"/>
      <c r="AD32" s="1137"/>
      <c r="AE32" s="1138"/>
      <c r="AF32" s="1112">
        <v>2596</v>
      </c>
      <c r="AG32" s="1113"/>
      <c r="AH32" s="1113"/>
      <c r="AI32" s="1113"/>
      <c r="AJ32" s="1114"/>
      <c r="AK32" s="1073">
        <v>43</v>
      </c>
      <c r="AL32" s="1064"/>
      <c r="AM32" s="1064"/>
      <c r="AN32" s="1064"/>
      <c r="AO32" s="1064"/>
      <c r="AP32" s="1064">
        <v>11914</v>
      </c>
      <c r="AQ32" s="1064"/>
      <c r="AR32" s="1064"/>
      <c r="AS32" s="1064"/>
      <c r="AT32" s="1064"/>
      <c r="AU32" s="1064">
        <v>334</v>
      </c>
      <c r="AV32" s="1064"/>
      <c r="AW32" s="1064"/>
      <c r="AX32" s="1064"/>
      <c r="AY32" s="1064"/>
      <c r="AZ32" s="1135" t="s">
        <v>597</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414</v>
      </c>
      <c r="C33" s="1131"/>
      <c r="D33" s="1131"/>
      <c r="E33" s="1131"/>
      <c r="F33" s="1131"/>
      <c r="G33" s="1131"/>
      <c r="H33" s="1131"/>
      <c r="I33" s="1131"/>
      <c r="J33" s="1131"/>
      <c r="K33" s="1131"/>
      <c r="L33" s="1131"/>
      <c r="M33" s="1131"/>
      <c r="N33" s="1131"/>
      <c r="O33" s="1131"/>
      <c r="P33" s="1132"/>
      <c r="Q33" s="1136">
        <v>5022</v>
      </c>
      <c r="R33" s="1137"/>
      <c r="S33" s="1137"/>
      <c r="T33" s="1137"/>
      <c r="U33" s="1137"/>
      <c r="V33" s="1137">
        <v>4694</v>
      </c>
      <c r="W33" s="1137"/>
      <c r="X33" s="1137"/>
      <c r="Y33" s="1137"/>
      <c r="Z33" s="1137"/>
      <c r="AA33" s="1137">
        <v>328</v>
      </c>
      <c r="AB33" s="1137"/>
      <c r="AC33" s="1137"/>
      <c r="AD33" s="1137"/>
      <c r="AE33" s="1138"/>
      <c r="AF33" s="1112">
        <v>716</v>
      </c>
      <c r="AG33" s="1113"/>
      <c r="AH33" s="1113"/>
      <c r="AI33" s="1113"/>
      <c r="AJ33" s="1114"/>
      <c r="AK33" s="1073">
        <v>2330</v>
      </c>
      <c r="AL33" s="1064"/>
      <c r="AM33" s="1064"/>
      <c r="AN33" s="1064"/>
      <c r="AO33" s="1064"/>
      <c r="AP33" s="1064">
        <v>38216</v>
      </c>
      <c r="AQ33" s="1064"/>
      <c r="AR33" s="1064"/>
      <c r="AS33" s="1064"/>
      <c r="AT33" s="1064"/>
      <c r="AU33" s="1064">
        <v>19108</v>
      </c>
      <c r="AV33" s="1064"/>
      <c r="AW33" s="1064"/>
      <c r="AX33" s="1064"/>
      <c r="AY33" s="1064"/>
      <c r="AZ33" s="1135" t="s">
        <v>597</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416</v>
      </c>
      <c r="C34" s="1131"/>
      <c r="D34" s="1131"/>
      <c r="E34" s="1131"/>
      <c r="F34" s="1131"/>
      <c r="G34" s="1131"/>
      <c r="H34" s="1131"/>
      <c r="I34" s="1131"/>
      <c r="J34" s="1131"/>
      <c r="K34" s="1131"/>
      <c r="L34" s="1131"/>
      <c r="M34" s="1131"/>
      <c r="N34" s="1131"/>
      <c r="O34" s="1131"/>
      <c r="P34" s="1132"/>
      <c r="Q34" s="1136">
        <v>31</v>
      </c>
      <c r="R34" s="1137"/>
      <c r="S34" s="1137"/>
      <c r="T34" s="1137"/>
      <c r="U34" s="1137"/>
      <c r="V34" s="1137">
        <v>31</v>
      </c>
      <c r="W34" s="1137"/>
      <c r="X34" s="1137"/>
      <c r="Y34" s="1137"/>
      <c r="Z34" s="1137"/>
      <c r="AA34" s="1137">
        <v>0</v>
      </c>
      <c r="AB34" s="1137"/>
      <c r="AC34" s="1137"/>
      <c r="AD34" s="1137"/>
      <c r="AE34" s="1138"/>
      <c r="AF34" s="1112">
        <v>0</v>
      </c>
      <c r="AG34" s="1113"/>
      <c r="AH34" s="1113"/>
      <c r="AI34" s="1113"/>
      <c r="AJ34" s="1114"/>
      <c r="AK34" s="1073">
        <v>2</v>
      </c>
      <c r="AL34" s="1064"/>
      <c r="AM34" s="1064"/>
      <c r="AN34" s="1064"/>
      <c r="AO34" s="1064"/>
      <c r="AP34" s="1064" t="s">
        <v>597</v>
      </c>
      <c r="AQ34" s="1064"/>
      <c r="AR34" s="1064"/>
      <c r="AS34" s="1064"/>
      <c r="AT34" s="1064"/>
      <c r="AU34" s="1064" t="s">
        <v>597</v>
      </c>
      <c r="AV34" s="1064"/>
      <c r="AW34" s="1064"/>
      <c r="AX34" s="1064"/>
      <c r="AY34" s="1064"/>
      <c r="AZ34" s="1135" t="s">
        <v>597</v>
      </c>
      <c r="BA34" s="1135"/>
      <c r="BB34" s="1135"/>
      <c r="BC34" s="1135"/>
      <c r="BD34" s="1135"/>
      <c r="BE34" s="1125" t="s">
        <v>417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395</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4491</v>
      </c>
      <c r="AG63" s="1052"/>
      <c r="AH63" s="1052"/>
      <c r="AI63" s="1052"/>
      <c r="AJ63" s="1123"/>
      <c r="AK63" s="1124"/>
      <c r="AL63" s="1056"/>
      <c r="AM63" s="1056"/>
      <c r="AN63" s="1056"/>
      <c r="AO63" s="1056"/>
      <c r="AP63" s="1052">
        <v>52958</v>
      </c>
      <c r="AQ63" s="1052"/>
      <c r="AR63" s="1052"/>
      <c r="AS63" s="1052"/>
      <c r="AT63" s="1052"/>
      <c r="AU63" s="1052">
        <v>21995</v>
      </c>
      <c r="AV63" s="1052"/>
      <c r="AW63" s="1052"/>
      <c r="AX63" s="1052"/>
      <c r="AY63" s="1052"/>
      <c r="AZ63" s="1118"/>
      <c r="BA63" s="1118"/>
      <c r="BB63" s="1118"/>
      <c r="BC63" s="1118"/>
      <c r="BD63" s="1118"/>
      <c r="BE63" s="1053"/>
      <c r="BF63" s="1053"/>
      <c r="BG63" s="1053"/>
      <c r="BH63" s="1053"/>
      <c r="BI63" s="1054"/>
      <c r="BJ63" s="1119" t="s">
        <v>420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602</v>
      </c>
      <c r="C68" s="1079"/>
      <c r="D68" s="1079"/>
      <c r="E68" s="1079"/>
      <c r="F68" s="1079"/>
      <c r="G68" s="1079"/>
      <c r="H68" s="1079"/>
      <c r="I68" s="1079"/>
      <c r="J68" s="1079"/>
      <c r="K68" s="1079"/>
      <c r="L68" s="1079"/>
      <c r="M68" s="1079"/>
      <c r="N68" s="1079"/>
      <c r="O68" s="1079"/>
      <c r="P68" s="1080"/>
      <c r="Q68" s="1081">
        <v>163</v>
      </c>
      <c r="R68" s="1075"/>
      <c r="S68" s="1075"/>
      <c r="T68" s="1075"/>
      <c r="U68" s="1075"/>
      <c r="V68" s="1075">
        <v>141</v>
      </c>
      <c r="W68" s="1075"/>
      <c r="X68" s="1075"/>
      <c r="Y68" s="1075"/>
      <c r="Z68" s="1075"/>
      <c r="AA68" s="1075">
        <v>22</v>
      </c>
      <c r="AB68" s="1075"/>
      <c r="AC68" s="1075"/>
      <c r="AD68" s="1075"/>
      <c r="AE68" s="1075"/>
      <c r="AF68" s="1075">
        <v>22</v>
      </c>
      <c r="AG68" s="1075"/>
      <c r="AH68" s="1075"/>
      <c r="AI68" s="1075"/>
      <c r="AJ68" s="1075"/>
      <c r="AK68" s="1075" t="s">
        <v>597</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603</v>
      </c>
      <c r="C69" s="1068"/>
      <c r="D69" s="1068"/>
      <c r="E69" s="1068"/>
      <c r="F69" s="1068"/>
      <c r="G69" s="1068"/>
      <c r="H69" s="1068"/>
      <c r="I69" s="1068"/>
      <c r="J69" s="1068"/>
      <c r="K69" s="1068"/>
      <c r="L69" s="1068"/>
      <c r="M69" s="1068"/>
      <c r="N69" s="1068"/>
      <c r="O69" s="1068"/>
      <c r="P69" s="1069"/>
      <c r="Q69" s="1070">
        <v>312</v>
      </c>
      <c r="R69" s="1064"/>
      <c r="S69" s="1064"/>
      <c r="T69" s="1064"/>
      <c r="U69" s="1064"/>
      <c r="V69" s="1064">
        <v>269</v>
      </c>
      <c r="W69" s="1064"/>
      <c r="X69" s="1064"/>
      <c r="Y69" s="1064"/>
      <c r="Z69" s="1064"/>
      <c r="AA69" s="1064">
        <v>42</v>
      </c>
      <c r="AB69" s="1064"/>
      <c r="AC69" s="1064"/>
      <c r="AD69" s="1064"/>
      <c r="AE69" s="1064"/>
      <c r="AF69" s="1064">
        <v>42</v>
      </c>
      <c r="AG69" s="1064"/>
      <c r="AH69" s="1064"/>
      <c r="AI69" s="1064"/>
      <c r="AJ69" s="1064"/>
      <c r="AK69" s="1064" t="s">
        <v>597</v>
      </c>
      <c r="AL69" s="1064"/>
      <c r="AM69" s="1064"/>
      <c r="AN69" s="1064"/>
      <c r="AO69" s="1064"/>
      <c r="AP69" s="1064">
        <v>23</v>
      </c>
      <c r="AQ69" s="1064"/>
      <c r="AR69" s="1064"/>
      <c r="AS69" s="1064"/>
      <c r="AT69" s="1064"/>
      <c r="AU69" s="1064">
        <v>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604</v>
      </c>
      <c r="C70" s="1068"/>
      <c r="D70" s="1068"/>
      <c r="E70" s="1068"/>
      <c r="F70" s="1068"/>
      <c r="G70" s="1068"/>
      <c r="H70" s="1068"/>
      <c r="I70" s="1068"/>
      <c r="J70" s="1068"/>
      <c r="K70" s="1068"/>
      <c r="L70" s="1068"/>
      <c r="M70" s="1068"/>
      <c r="N70" s="1068"/>
      <c r="O70" s="1068"/>
      <c r="P70" s="1069"/>
      <c r="Q70" s="1070">
        <v>6314</v>
      </c>
      <c r="R70" s="1064"/>
      <c r="S70" s="1064"/>
      <c r="T70" s="1064"/>
      <c r="U70" s="1064"/>
      <c r="V70" s="1064">
        <v>6246</v>
      </c>
      <c r="W70" s="1064"/>
      <c r="X70" s="1064"/>
      <c r="Y70" s="1064"/>
      <c r="Z70" s="1064"/>
      <c r="AA70" s="1064">
        <v>68</v>
      </c>
      <c r="AB70" s="1064"/>
      <c r="AC70" s="1064"/>
      <c r="AD70" s="1064"/>
      <c r="AE70" s="1064"/>
      <c r="AF70" s="1064">
        <v>68</v>
      </c>
      <c r="AG70" s="1064"/>
      <c r="AH70" s="1064"/>
      <c r="AI70" s="1064"/>
      <c r="AJ70" s="1064"/>
      <c r="AK70" s="1064">
        <v>49</v>
      </c>
      <c r="AL70" s="1064"/>
      <c r="AM70" s="1064"/>
      <c r="AN70" s="1064"/>
      <c r="AO70" s="1064"/>
      <c r="AP70" s="1064">
        <v>1759</v>
      </c>
      <c r="AQ70" s="1064"/>
      <c r="AR70" s="1064"/>
      <c r="AS70" s="1064"/>
      <c r="AT70" s="1064"/>
      <c r="AU70" s="1064">
        <v>312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605</v>
      </c>
      <c r="C71" s="1068"/>
      <c r="D71" s="1068"/>
      <c r="E71" s="1068"/>
      <c r="F71" s="1068"/>
      <c r="G71" s="1068"/>
      <c r="H71" s="1068"/>
      <c r="I71" s="1068"/>
      <c r="J71" s="1068"/>
      <c r="K71" s="1068"/>
      <c r="L71" s="1068"/>
      <c r="M71" s="1068"/>
      <c r="N71" s="1068"/>
      <c r="O71" s="1068"/>
      <c r="P71" s="1069"/>
      <c r="Q71" s="1070">
        <v>1154</v>
      </c>
      <c r="R71" s="1064"/>
      <c r="S71" s="1064"/>
      <c r="T71" s="1064"/>
      <c r="U71" s="1064"/>
      <c r="V71" s="1064">
        <v>1146</v>
      </c>
      <c r="W71" s="1064"/>
      <c r="X71" s="1064"/>
      <c r="Y71" s="1064"/>
      <c r="Z71" s="1064"/>
      <c r="AA71" s="1064">
        <v>8</v>
      </c>
      <c r="AB71" s="1064"/>
      <c r="AC71" s="1064"/>
      <c r="AD71" s="1064"/>
      <c r="AE71" s="1064"/>
      <c r="AF71" s="1064">
        <v>8</v>
      </c>
      <c r="AG71" s="1064"/>
      <c r="AH71" s="1064"/>
      <c r="AI71" s="1064"/>
      <c r="AJ71" s="1064"/>
      <c r="AK71" s="1064" t="s">
        <v>597</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606</v>
      </c>
      <c r="C72" s="1068"/>
      <c r="D72" s="1068"/>
      <c r="E72" s="1068"/>
      <c r="F72" s="1068"/>
      <c r="G72" s="1068"/>
      <c r="H72" s="1068"/>
      <c r="I72" s="1068"/>
      <c r="J72" s="1068"/>
      <c r="K72" s="1068"/>
      <c r="L72" s="1068"/>
      <c r="M72" s="1068"/>
      <c r="N72" s="1068"/>
      <c r="O72" s="1068"/>
      <c r="P72" s="1069"/>
      <c r="Q72" s="1070">
        <v>316</v>
      </c>
      <c r="R72" s="1064"/>
      <c r="S72" s="1064"/>
      <c r="T72" s="1064"/>
      <c r="U72" s="1064"/>
      <c r="V72" s="1064">
        <v>304</v>
      </c>
      <c r="W72" s="1064"/>
      <c r="X72" s="1064"/>
      <c r="Y72" s="1064"/>
      <c r="Z72" s="1064"/>
      <c r="AA72" s="1064">
        <v>12</v>
      </c>
      <c r="AB72" s="1064"/>
      <c r="AC72" s="1064"/>
      <c r="AD72" s="1064"/>
      <c r="AE72" s="1064"/>
      <c r="AF72" s="1064">
        <v>12</v>
      </c>
      <c r="AG72" s="1064"/>
      <c r="AH72" s="1064"/>
      <c r="AI72" s="1064"/>
      <c r="AJ72" s="1064"/>
      <c r="AK72" s="1064">
        <v>6</v>
      </c>
      <c r="AL72" s="1064"/>
      <c r="AM72" s="1064"/>
      <c r="AN72" s="1064"/>
      <c r="AO72" s="1064"/>
      <c r="AP72" s="1064" t="s">
        <v>597</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607</v>
      </c>
      <c r="C73" s="1068"/>
      <c r="D73" s="1068"/>
      <c r="E73" s="1068"/>
      <c r="F73" s="1068"/>
      <c r="G73" s="1068"/>
      <c r="H73" s="1068"/>
      <c r="I73" s="1068"/>
      <c r="J73" s="1068"/>
      <c r="K73" s="1068"/>
      <c r="L73" s="1068"/>
      <c r="M73" s="1068"/>
      <c r="N73" s="1068"/>
      <c r="O73" s="1068"/>
      <c r="P73" s="1069"/>
      <c r="Q73" s="1070">
        <v>438691</v>
      </c>
      <c r="R73" s="1064"/>
      <c r="S73" s="1064"/>
      <c r="T73" s="1064"/>
      <c r="U73" s="1064"/>
      <c r="V73" s="1064">
        <v>428211</v>
      </c>
      <c r="W73" s="1064"/>
      <c r="X73" s="1064"/>
      <c r="Y73" s="1064"/>
      <c r="Z73" s="1064"/>
      <c r="AA73" s="1064">
        <v>10481</v>
      </c>
      <c r="AB73" s="1064"/>
      <c r="AC73" s="1064"/>
      <c r="AD73" s="1064"/>
      <c r="AE73" s="1064"/>
      <c r="AF73" s="1064">
        <v>10481</v>
      </c>
      <c r="AG73" s="1064"/>
      <c r="AH73" s="1064"/>
      <c r="AI73" s="1064"/>
      <c r="AJ73" s="1064"/>
      <c r="AK73" s="1064">
        <v>1023</v>
      </c>
      <c r="AL73" s="1064"/>
      <c r="AM73" s="1064"/>
      <c r="AN73" s="1064"/>
      <c r="AO73" s="1064"/>
      <c r="AP73" s="1064" t="s">
        <v>597</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395</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10633</v>
      </c>
      <c r="AG88" s="1052"/>
      <c r="AH88" s="1052"/>
      <c r="AI88" s="1052"/>
      <c r="AJ88" s="1052"/>
      <c r="AK88" s="1056"/>
      <c r="AL88" s="1056"/>
      <c r="AM88" s="1056"/>
      <c r="AN88" s="1056"/>
      <c r="AO88" s="1056"/>
      <c r="AP88" s="1052">
        <v>1782</v>
      </c>
      <c r="AQ88" s="1052"/>
      <c r="AR88" s="1052"/>
      <c r="AS88" s="1052"/>
      <c r="AT88" s="1052"/>
      <c r="AU88" s="1052">
        <v>313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1436</v>
      </c>
      <c r="CS102" s="1044"/>
      <c r="CT102" s="1044"/>
      <c r="CU102" s="1044"/>
      <c r="CV102" s="1045"/>
      <c r="CW102" s="1043" t="s">
        <v>597</v>
      </c>
      <c r="CX102" s="1044"/>
      <c r="CY102" s="1044"/>
      <c r="CZ102" s="1044"/>
      <c r="DA102" s="1045"/>
      <c r="DB102" s="1043" t="s">
        <v>597</v>
      </c>
      <c r="DC102" s="1044"/>
      <c r="DD102" s="1044"/>
      <c r="DE102" s="1044"/>
      <c r="DF102" s="1045"/>
      <c r="DG102" s="1043" t="s">
        <v>597</v>
      </c>
      <c r="DH102" s="1044"/>
      <c r="DI102" s="1044"/>
      <c r="DJ102" s="1044"/>
      <c r="DK102" s="1045"/>
      <c r="DL102" s="1043" t="s">
        <v>597</v>
      </c>
      <c r="DM102" s="1044"/>
      <c r="DN102" s="1044"/>
      <c r="DO102" s="1044"/>
      <c r="DP102" s="1045"/>
      <c r="DQ102" s="1043" t="s">
        <v>597</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310</v>
      </c>
      <c r="AG109" s="987"/>
      <c r="AH109" s="987"/>
      <c r="AI109" s="987"/>
      <c r="AJ109" s="988"/>
      <c r="AK109" s="989" t="s">
        <v>309</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310</v>
      </c>
      <c r="BW109" s="987"/>
      <c r="BX109" s="987"/>
      <c r="BY109" s="987"/>
      <c r="BZ109" s="988"/>
      <c r="CA109" s="989" t="s">
        <v>309</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310</v>
      </c>
      <c r="DM109" s="987"/>
      <c r="DN109" s="987"/>
      <c r="DO109" s="987"/>
      <c r="DP109" s="988"/>
      <c r="DQ109" s="989" t="s">
        <v>309</v>
      </c>
      <c r="DR109" s="987"/>
      <c r="DS109" s="987"/>
      <c r="DT109" s="987"/>
      <c r="DU109" s="988"/>
      <c r="DV109" s="989" t="s">
        <v>440</v>
      </c>
      <c r="DW109" s="987"/>
      <c r="DX109" s="987"/>
      <c r="DY109" s="987"/>
      <c r="DZ109" s="1018"/>
    </row>
    <row r="110" spans="1:131" s="247" customFormat="1" ht="26.25" customHeight="1">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7226305</v>
      </c>
      <c r="AB110" s="980"/>
      <c r="AC110" s="980"/>
      <c r="AD110" s="980"/>
      <c r="AE110" s="981"/>
      <c r="AF110" s="982">
        <v>7268288</v>
      </c>
      <c r="AG110" s="980"/>
      <c r="AH110" s="980"/>
      <c r="AI110" s="980"/>
      <c r="AJ110" s="981"/>
      <c r="AK110" s="982">
        <v>7090826</v>
      </c>
      <c r="AL110" s="980"/>
      <c r="AM110" s="980"/>
      <c r="AN110" s="980"/>
      <c r="AO110" s="981"/>
      <c r="AP110" s="983">
        <v>19.8</v>
      </c>
      <c r="AQ110" s="984"/>
      <c r="AR110" s="984"/>
      <c r="AS110" s="984"/>
      <c r="AT110" s="985"/>
      <c r="AU110" s="1019" t="s">
        <v>72</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70194252</v>
      </c>
      <c r="BR110" s="927"/>
      <c r="BS110" s="927"/>
      <c r="BT110" s="927"/>
      <c r="BU110" s="927"/>
      <c r="BV110" s="927">
        <v>69337165</v>
      </c>
      <c r="BW110" s="927"/>
      <c r="BX110" s="927"/>
      <c r="BY110" s="927"/>
      <c r="BZ110" s="927"/>
      <c r="CA110" s="927">
        <v>68469503</v>
      </c>
      <c r="CB110" s="927"/>
      <c r="CC110" s="927"/>
      <c r="CD110" s="927"/>
      <c r="CE110" s="927"/>
      <c r="CF110" s="951">
        <v>191.5</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2765736</v>
      </c>
      <c r="DH110" s="927"/>
      <c r="DI110" s="927"/>
      <c r="DJ110" s="927"/>
      <c r="DK110" s="927"/>
      <c r="DL110" s="927">
        <v>2527824</v>
      </c>
      <c r="DM110" s="927"/>
      <c r="DN110" s="927"/>
      <c r="DO110" s="927"/>
      <c r="DP110" s="927"/>
      <c r="DQ110" s="927">
        <v>2274923</v>
      </c>
      <c r="DR110" s="927"/>
      <c r="DS110" s="927"/>
      <c r="DT110" s="927"/>
      <c r="DU110" s="927"/>
      <c r="DV110" s="928">
        <v>6.4</v>
      </c>
      <c r="DW110" s="928"/>
      <c r="DX110" s="928"/>
      <c r="DY110" s="928"/>
      <c r="DZ110" s="929"/>
    </row>
    <row r="111" spans="1:131" s="247" customFormat="1" ht="26.25" customHeight="1">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420</v>
      </c>
      <c r="AB111" s="1008"/>
      <c r="AC111" s="1008"/>
      <c r="AD111" s="1008"/>
      <c r="AE111" s="1009"/>
      <c r="AF111" s="1010" t="s">
        <v>447</v>
      </c>
      <c r="AG111" s="1008"/>
      <c r="AH111" s="1008"/>
      <c r="AI111" s="1008"/>
      <c r="AJ111" s="1009"/>
      <c r="AK111" s="1010" t="s">
        <v>129</v>
      </c>
      <c r="AL111" s="1008"/>
      <c r="AM111" s="1008"/>
      <c r="AN111" s="1008"/>
      <c r="AO111" s="1009"/>
      <c r="AP111" s="1011" t="s">
        <v>447</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v>4179852</v>
      </c>
      <c r="BR111" s="899"/>
      <c r="BS111" s="899"/>
      <c r="BT111" s="899"/>
      <c r="BU111" s="899"/>
      <c r="BV111" s="899">
        <v>3385349</v>
      </c>
      <c r="BW111" s="899"/>
      <c r="BX111" s="899"/>
      <c r="BY111" s="899"/>
      <c r="BZ111" s="899"/>
      <c r="CA111" s="899">
        <v>2691070</v>
      </c>
      <c r="CB111" s="899"/>
      <c r="CC111" s="899"/>
      <c r="CD111" s="899"/>
      <c r="CE111" s="899"/>
      <c r="CF111" s="960">
        <v>7.5</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420</v>
      </c>
      <c r="DH111" s="899"/>
      <c r="DI111" s="899"/>
      <c r="DJ111" s="899"/>
      <c r="DK111" s="899"/>
      <c r="DL111" s="899" t="s">
        <v>450</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129</v>
      </c>
      <c r="AG112" s="862"/>
      <c r="AH112" s="862"/>
      <c r="AI112" s="862"/>
      <c r="AJ112" s="863"/>
      <c r="AK112" s="864" t="s">
        <v>420</v>
      </c>
      <c r="AL112" s="862"/>
      <c r="AM112" s="862"/>
      <c r="AN112" s="862"/>
      <c r="AO112" s="863"/>
      <c r="AP112" s="909" t="s">
        <v>129</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24037114</v>
      </c>
      <c r="BR112" s="899"/>
      <c r="BS112" s="899"/>
      <c r="BT112" s="899"/>
      <c r="BU112" s="899"/>
      <c r="BV112" s="899">
        <v>23097193</v>
      </c>
      <c r="BW112" s="899"/>
      <c r="BX112" s="899"/>
      <c r="BY112" s="899"/>
      <c r="BZ112" s="899"/>
      <c r="CA112" s="899">
        <v>22008863</v>
      </c>
      <c r="CB112" s="899"/>
      <c r="CC112" s="899"/>
      <c r="CD112" s="899"/>
      <c r="CE112" s="899"/>
      <c r="CF112" s="960">
        <v>61.5</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447</v>
      </c>
      <c r="DM112" s="899"/>
      <c r="DN112" s="899"/>
      <c r="DO112" s="899"/>
      <c r="DP112" s="899"/>
      <c r="DQ112" s="899" t="s">
        <v>129</v>
      </c>
      <c r="DR112" s="899"/>
      <c r="DS112" s="899"/>
      <c r="DT112" s="899"/>
      <c r="DU112" s="899"/>
      <c r="DV112" s="876" t="s">
        <v>420</v>
      </c>
      <c r="DW112" s="876"/>
      <c r="DX112" s="876"/>
      <c r="DY112" s="876"/>
      <c r="DZ112" s="877"/>
    </row>
    <row r="113" spans="1:130" s="247" customFormat="1" ht="26.25" customHeight="1">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2275358</v>
      </c>
      <c r="AB113" s="1008"/>
      <c r="AC113" s="1008"/>
      <c r="AD113" s="1008"/>
      <c r="AE113" s="1009"/>
      <c r="AF113" s="1010">
        <v>2225365</v>
      </c>
      <c r="AG113" s="1008"/>
      <c r="AH113" s="1008"/>
      <c r="AI113" s="1008"/>
      <c r="AJ113" s="1009"/>
      <c r="AK113" s="1010">
        <v>2138292</v>
      </c>
      <c r="AL113" s="1008"/>
      <c r="AM113" s="1008"/>
      <c r="AN113" s="1008"/>
      <c r="AO113" s="1009"/>
      <c r="AP113" s="1011">
        <v>6</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146901</v>
      </c>
      <c r="BR113" s="899"/>
      <c r="BS113" s="899"/>
      <c r="BT113" s="899"/>
      <c r="BU113" s="899"/>
      <c r="BV113" s="899">
        <v>217793</v>
      </c>
      <c r="BW113" s="899"/>
      <c r="BX113" s="899"/>
      <c r="BY113" s="899"/>
      <c r="BZ113" s="899"/>
      <c r="CA113" s="899">
        <v>312926</v>
      </c>
      <c r="CB113" s="899"/>
      <c r="CC113" s="899"/>
      <c r="CD113" s="899"/>
      <c r="CE113" s="899"/>
      <c r="CF113" s="960">
        <v>0.9</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447</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52</v>
      </c>
      <c r="AB114" s="862"/>
      <c r="AC114" s="862"/>
      <c r="AD114" s="862"/>
      <c r="AE114" s="863"/>
      <c r="AF114" s="864">
        <v>49</v>
      </c>
      <c r="AG114" s="862"/>
      <c r="AH114" s="862"/>
      <c r="AI114" s="862"/>
      <c r="AJ114" s="863"/>
      <c r="AK114" s="864">
        <v>32385</v>
      </c>
      <c r="AL114" s="862"/>
      <c r="AM114" s="862"/>
      <c r="AN114" s="862"/>
      <c r="AO114" s="863"/>
      <c r="AP114" s="909">
        <v>0.1</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8385587</v>
      </c>
      <c r="BR114" s="899"/>
      <c r="BS114" s="899"/>
      <c r="BT114" s="899"/>
      <c r="BU114" s="899"/>
      <c r="BV114" s="899">
        <v>8273350</v>
      </c>
      <c r="BW114" s="899"/>
      <c r="BX114" s="899"/>
      <c r="BY114" s="899"/>
      <c r="BZ114" s="899"/>
      <c r="CA114" s="899">
        <v>8740009</v>
      </c>
      <c r="CB114" s="899"/>
      <c r="CC114" s="899"/>
      <c r="CD114" s="899"/>
      <c r="CE114" s="899"/>
      <c r="CF114" s="960">
        <v>24.4</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447</v>
      </c>
      <c r="DM114" s="862"/>
      <c r="DN114" s="862"/>
      <c r="DO114" s="862"/>
      <c r="DP114" s="863"/>
      <c r="DQ114" s="864" t="s">
        <v>129</v>
      </c>
      <c r="DR114" s="862"/>
      <c r="DS114" s="862"/>
      <c r="DT114" s="862"/>
      <c r="DU114" s="863"/>
      <c r="DV114" s="909" t="s">
        <v>447</v>
      </c>
      <c r="DW114" s="910"/>
      <c r="DX114" s="910"/>
      <c r="DY114" s="910"/>
      <c r="DZ114" s="911"/>
    </row>
    <row r="115" spans="1:130" s="247" customFormat="1" ht="26.25" customHeight="1">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320743</v>
      </c>
      <c r="AB115" s="1008"/>
      <c r="AC115" s="1008"/>
      <c r="AD115" s="1008"/>
      <c r="AE115" s="1009"/>
      <c r="AF115" s="1010">
        <v>307636</v>
      </c>
      <c r="AG115" s="1008"/>
      <c r="AH115" s="1008"/>
      <c r="AI115" s="1008"/>
      <c r="AJ115" s="1009"/>
      <c r="AK115" s="1010">
        <v>294670</v>
      </c>
      <c r="AL115" s="1008"/>
      <c r="AM115" s="1008"/>
      <c r="AN115" s="1008"/>
      <c r="AO115" s="1009"/>
      <c r="AP115" s="1011">
        <v>0.8</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450</v>
      </c>
      <c r="BR115" s="899"/>
      <c r="BS115" s="899"/>
      <c r="BT115" s="899"/>
      <c r="BU115" s="899"/>
      <c r="BV115" s="899" t="s">
        <v>450</v>
      </c>
      <c r="BW115" s="899"/>
      <c r="BX115" s="899"/>
      <c r="BY115" s="899"/>
      <c r="BZ115" s="899"/>
      <c r="CA115" s="899" t="s">
        <v>463</v>
      </c>
      <c r="CB115" s="899"/>
      <c r="CC115" s="899"/>
      <c r="CD115" s="899"/>
      <c r="CE115" s="899"/>
      <c r="CF115" s="960" t="s">
        <v>129</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1091403</v>
      </c>
      <c r="DH115" s="862"/>
      <c r="DI115" s="862"/>
      <c r="DJ115" s="862"/>
      <c r="DK115" s="863"/>
      <c r="DL115" s="864">
        <v>560040</v>
      </c>
      <c r="DM115" s="862"/>
      <c r="DN115" s="862"/>
      <c r="DO115" s="862"/>
      <c r="DP115" s="863"/>
      <c r="DQ115" s="864">
        <v>143909</v>
      </c>
      <c r="DR115" s="862"/>
      <c r="DS115" s="862"/>
      <c r="DT115" s="862"/>
      <c r="DU115" s="863"/>
      <c r="DV115" s="909">
        <v>0.4</v>
      </c>
      <c r="DW115" s="910"/>
      <c r="DX115" s="910"/>
      <c r="DY115" s="910"/>
      <c r="DZ115" s="911"/>
    </row>
    <row r="116" spans="1:130" s="247" customFormat="1" ht="26.25" customHeight="1">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129</v>
      </c>
      <c r="AG116" s="862"/>
      <c r="AH116" s="862"/>
      <c r="AI116" s="862"/>
      <c r="AJ116" s="863"/>
      <c r="AK116" s="864" t="s">
        <v>447</v>
      </c>
      <c r="AL116" s="862"/>
      <c r="AM116" s="862"/>
      <c r="AN116" s="862"/>
      <c r="AO116" s="863"/>
      <c r="AP116" s="909" t="s">
        <v>129</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450</v>
      </c>
      <c r="BW116" s="899"/>
      <c r="BX116" s="899"/>
      <c r="BY116" s="899"/>
      <c r="BZ116" s="899"/>
      <c r="CA116" s="899" t="s">
        <v>467</v>
      </c>
      <c r="CB116" s="899"/>
      <c r="CC116" s="899"/>
      <c r="CD116" s="899"/>
      <c r="CE116" s="899"/>
      <c r="CF116" s="960" t="s">
        <v>420</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68311</v>
      </c>
      <c r="DH116" s="862"/>
      <c r="DI116" s="862"/>
      <c r="DJ116" s="862"/>
      <c r="DK116" s="863"/>
      <c r="DL116" s="864">
        <v>60249</v>
      </c>
      <c r="DM116" s="862"/>
      <c r="DN116" s="862"/>
      <c r="DO116" s="862"/>
      <c r="DP116" s="863"/>
      <c r="DQ116" s="864">
        <v>52265</v>
      </c>
      <c r="DR116" s="862"/>
      <c r="DS116" s="862"/>
      <c r="DT116" s="862"/>
      <c r="DU116" s="863"/>
      <c r="DV116" s="909">
        <v>0.1</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9822458</v>
      </c>
      <c r="AB117" s="994"/>
      <c r="AC117" s="994"/>
      <c r="AD117" s="994"/>
      <c r="AE117" s="995"/>
      <c r="AF117" s="996">
        <v>9801338</v>
      </c>
      <c r="AG117" s="994"/>
      <c r="AH117" s="994"/>
      <c r="AI117" s="994"/>
      <c r="AJ117" s="995"/>
      <c r="AK117" s="996">
        <v>9556173</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447</v>
      </c>
      <c r="BR117" s="899"/>
      <c r="BS117" s="899"/>
      <c r="BT117" s="899"/>
      <c r="BU117" s="899"/>
      <c r="BV117" s="899" t="s">
        <v>447</v>
      </c>
      <c r="BW117" s="899"/>
      <c r="BX117" s="899"/>
      <c r="BY117" s="899"/>
      <c r="BZ117" s="899"/>
      <c r="CA117" s="899" t="s">
        <v>447</v>
      </c>
      <c r="CB117" s="899"/>
      <c r="CC117" s="899"/>
      <c r="CD117" s="899"/>
      <c r="CE117" s="899"/>
      <c r="CF117" s="960" t="s">
        <v>447</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447</v>
      </c>
      <c r="DM117" s="862"/>
      <c r="DN117" s="862"/>
      <c r="DO117" s="862"/>
      <c r="DP117" s="863"/>
      <c r="DQ117" s="864" t="s">
        <v>420</v>
      </c>
      <c r="DR117" s="862"/>
      <c r="DS117" s="862"/>
      <c r="DT117" s="862"/>
      <c r="DU117" s="863"/>
      <c r="DV117" s="909" t="s">
        <v>447</v>
      </c>
      <c r="DW117" s="910"/>
      <c r="DX117" s="910"/>
      <c r="DY117" s="910"/>
      <c r="DZ117" s="911"/>
    </row>
    <row r="118" spans="1:130" s="247" customFormat="1" ht="26.25" customHeight="1">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310</v>
      </c>
      <c r="AG118" s="987"/>
      <c r="AH118" s="987"/>
      <c r="AI118" s="987"/>
      <c r="AJ118" s="988"/>
      <c r="AK118" s="989" t="s">
        <v>309</v>
      </c>
      <c r="AL118" s="987"/>
      <c r="AM118" s="987"/>
      <c r="AN118" s="987"/>
      <c r="AO118" s="988"/>
      <c r="AP118" s="990" t="s">
        <v>440</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420</v>
      </c>
      <c r="BR118" s="930"/>
      <c r="BS118" s="930"/>
      <c r="BT118" s="930"/>
      <c r="BU118" s="930"/>
      <c r="BV118" s="930" t="s">
        <v>420</v>
      </c>
      <c r="BW118" s="930"/>
      <c r="BX118" s="930"/>
      <c r="BY118" s="930"/>
      <c r="BZ118" s="930"/>
      <c r="CA118" s="930" t="s">
        <v>420</v>
      </c>
      <c r="CB118" s="930"/>
      <c r="CC118" s="930"/>
      <c r="CD118" s="930"/>
      <c r="CE118" s="930"/>
      <c r="CF118" s="960" t="s">
        <v>420</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420</v>
      </c>
      <c r="DH118" s="862"/>
      <c r="DI118" s="862"/>
      <c r="DJ118" s="862"/>
      <c r="DK118" s="863"/>
      <c r="DL118" s="864" t="s">
        <v>420</v>
      </c>
      <c r="DM118" s="862"/>
      <c r="DN118" s="862"/>
      <c r="DO118" s="862"/>
      <c r="DP118" s="863"/>
      <c r="DQ118" s="864" t="s">
        <v>420</v>
      </c>
      <c r="DR118" s="862"/>
      <c r="DS118" s="862"/>
      <c r="DT118" s="862"/>
      <c r="DU118" s="863"/>
      <c r="DV118" s="909" t="s">
        <v>420</v>
      </c>
      <c r="DW118" s="910"/>
      <c r="DX118" s="910"/>
      <c r="DY118" s="910"/>
      <c r="DZ118" s="911"/>
    </row>
    <row r="119" spans="1:130" s="247" customFormat="1" ht="26.25" customHeight="1">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248821</v>
      </c>
      <c r="AB119" s="980"/>
      <c r="AC119" s="980"/>
      <c r="AD119" s="980"/>
      <c r="AE119" s="981"/>
      <c r="AF119" s="982">
        <v>237913</v>
      </c>
      <c r="AG119" s="980"/>
      <c r="AH119" s="980"/>
      <c r="AI119" s="980"/>
      <c r="AJ119" s="981"/>
      <c r="AK119" s="982">
        <v>237738</v>
      </c>
      <c r="AL119" s="980"/>
      <c r="AM119" s="980"/>
      <c r="AN119" s="980"/>
      <c r="AO119" s="981"/>
      <c r="AP119" s="983">
        <v>0.7</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474</v>
      </c>
      <c r="BP119" s="963"/>
      <c r="BQ119" s="967">
        <v>106943706</v>
      </c>
      <c r="BR119" s="930"/>
      <c r="BS119" s="930"/>
      <c r="BT119" s="930"/>
      <c r="BU119" s="930"/>
      <c r="BV119" s="930">
        <v>104310850</v>
      </c>
      <c r="BW119" s="930"/>
      <c r="BX119" s="930"/>
      <c r="BY119" s="930"/>
      <c r="BZ119" s="930"/>
      <c r="CA119" s="930">
        <v>102222371</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254402</v>
      </c>
      <c r="DH119" s="845"/>
      <c r="DI119" s="845"/>
      <c r="DJ119" s="845"/>
      <c r="DK119" s="846"/>
      <c r="DL119" s="847">
        <v>237236</v>
      </c>
      <c r="DM119" s="845"/>
      <c r="DN119" s="845"/>
      <c r="DO119" s="845"/>
      <c r="DP119" s="846"/>
      <c r="DQ119" s="847">
        <v>219973</v>
      </c>
      <c r="DR119" s="845"/>
      <c r="DS119" s="845"/>
      <c r="DT119" s="845"/>
      <c r="DU119" s="846"/>
      <c r="DV119" s="933">
        <v>0.6</v>
      </c>
      <c r="DW119" s="934"/>
      <c r="DX119" s="934"/>
      <c r="DY119" s="934"/>
      <c r="DZ119" s="935"/>
    </row>
    <row r="120" spans="1:130" s="247" customFormat="1" ht="26.25" customHeight="1">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463</v>
      </c>
      <c r="AB120" s="862"/>
      <c r="AC120" s="862"/>
      <c r="AD120" s="862"/>
      <c r="AE120" s="863"/>
      <c r="AF120" s="864" t="s">
        <v>463</v>
      </c>
      <c r="AG120" s="862"/>
      <c r="AH120" s="862"/>
      <c r="AI120" s="862"/>
      <c r="AJ120" s="863"/>
      <c r="AK120" s="864" t="s">
        <v>463</v>
      </c>
      <c r="AL120" s="862"/>
      <c r="AM120" s="862"/>
      <c r="AN120" s="862"/>
      <c r="AO120" s="863"/>
      <c r="AP120" s="909" t="s">
        <v>463</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7354533</v>
      </c>
      <c r="BR120" s="927"/>
      <c r="BS120" s="927"/>
      <c r="BT120" s="927"/>
      <c r="BU120" s="927"/>
      <c r="BV120" s="927">
        <v>6179272</v>
      </c>
      <c r="BW120" s="927"/>
      <c r="BX120" s="927"/>
      <c r="BY120" s="927"/>
      <c r="BZ120" s="927"/>
      <c r="CA120" s="927">
        <v>5903666</v>
      </c>
      <c r="CB120" s="927"/>
      <c r="CC120" s="927"/>
      <c r="CD120" s="927"/>
      <c r="CE120" s="927"/>
      <c r="CF120" s="951">
        <v>16.5</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21653465</v>
      </c>
      <c r="DH120" s="927"/>
      <c r="DI120" s="927"/>
      <c r="DJ120" s="927"/>
      <c r="DK120" s="927"/>
      <c r="DL120" s="927">
        <v>20396566</v>
      </c>
      <c r="DM120" s="927"/>
      <c r="DN120" s="927"/>
      <c r="DO120" s="927"/>
      <c r="DP120" s="927"/>
      <c r="DQ120" s="927">
        <v>19108190</v>
      </c>
      <c r="DR120" s="927"/>
      <c r="DS120" s="927"/>
      <c r="DT120" s="927"/>
      <c r="DU120" s="927"/>
      <c r="DV120" s="928">
        <v>53.4</v>
      </c>
      <c r="DW120" s="928"/>
      <c r="DX120" s="928"/>
      <c r="DY120" s="928"/>
      <c r="DZ120" s="929"/>
    </row>
    <row r="121" spans="1:130" s="247" customFormat="1" ht="26.25" customHeight="1">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463</v>
      </c>
      <c r="AB121" s="862"/>
      <c r="AC121" s="862"/>
      <c r="AD121" s="862"/>
      <c r="AE121" s="863"/>
      <c r="AF121" s="864" t="s">
        <v>463</v>
      </c>
      <c r="AG121" s="862"/>
      <c r="AH121" s="862"/>
      <c r="AI121" s="862"/>
      <c r="AJ121" s="863"/>
      <c r="AK121" s="864" t="s">
        <v>463</v>
      </c>
      <c r="AL121" s="862"/>
      <c r="AM121" s="862"/>
      <c r="AN121" s="862"/>
      <c r="AO121" s="863"/>
      <c r="AP121" s="909" t="s">
        <v>463</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30863207</v>
      </c>
      <c r="BR121" s="899"/>
      <c r="BS121" s="899"/>
      <c r="BT121" s="899"/>
      <c r="BU121" s="899"/>
      <c r="BV121" s="899">
        <v>30047357</v>
      </c>
      <c r="BW121" s="899"/>
      <c r="BX121" s="899"/>
      <c r="BY121" s="899"/>
      <c r="BZ121" s="899"/>
      <c r="CA121" s="899">
        <v>28909486</v>
      </c>
      <c r="CB121" s="899"/>
      <c r="CC121" s="899"/>
      <c r="CD121" s="899"/>
      <c r="CE121" s="899"/>
      <c r="CF121" s="960">
        <v>80.8</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2102742</v>
      </c>
      <c r="DH121" s="899"/>
      <c r="DI121" s="899"/>
      <c r="DJ121" s="899"/>
      <c r="DK121" s="899"/>
      <c r="DL121" s="899">
        <v>2373273</v>
      </c>
      <c r="DM121" s="899"/>
      <c r="DN121" s="899"/>
      <c r="DO121" s="899"/>
      <c r="DP121" s="899"/>
      <c r="DQ121" s="899">
        <v>2553435</v>
      </c>
      <c r="DR121" s="899"/>
      <c r="DS121" s="899"/>
      <c r="DT121" s="899"/>
      <c r="DU121" s="899"/>
      <c r="DV121" s="876">
        <v>7.1</v>
      </c>
      <c r="DW121" s="876"/>
      <c r="DX121" s="876"/>
      <c r="DY121" s="876"/>
      <c r="DZ121" s="877"/>
    </row>
    <row r="122" spans="1:130" s="247" customFormat="1" ht="26.25" customHeight="1">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463</v>
      </c>
      <c r="AB122" s="862"/>
      <c r="AC122" s="862"/>
      <c r="AD122" s="862"/>
      <c r="AE122" s="863"/>
      <c r="AF122" s="864" t="s">
        <v>463</v>
      </c>
      <c r="AG122" s="862"/>
      <c r="AH122" s="862"/>
      <c r="AI122" s="862"/>
      <c r="AJ122" s="863"/>
      <c r="AK122" s="864" t="s">
        <v>463</v>
      </c>
      <c r="AL122" s="862"/>
      <c r="AM122" s="862"/>
      <c r="AN122" s="862"/>
      <c r="AO122" s="863"/>
      <c r="AP122" s="909" t="s">
        <v>463</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58677554</v>
      </c>
      <c r="BR122" s="930"/>
      <c r="BS122" s="930"/>
      <c r="BT122" s="930"/>
      <c r="BU122" s="930"/>
      <c r="BV122" s="930">
        <v>57542529</v>
      </c>
      <c r="BW122" s="930"/>
      <c r="BX122" s="930"/>
      <c r="BY122" s="930"/>
      <c r="BZ122" s="930"/>
      <c r="CA122" s="930">
        <v>56372941</v>
      </c>
      <c r="CB122" s="930"/>
      <c r="CC122" s="930"/>
      <c r="CD122" s="930"/>
      <c r="CE122" s="930"/>
      <c r="CF122" s="931">
        <v>157.6</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280907</v>
      </c>
      <c r="DH122" s="899"/>
      <c r="DI122" s="899"/>
      <c r="DJ122" s="899"/>
      <c r="DK122" s="899"/>
      <c r="DL122" s="899">
        <v>327354</v>
      </c>
      <c r="DM122" s="899"/>
      <c r="DN122" s="899"/>
      <c r="DO122" s="899"/>
      <c r="DP122" s="899"/>
      <c r="DQ122" s="899">
        <v>333588</v>
      </c>
      <c r="DR122" s="899"/>
      <c r="DS122" s="899"/>
      <c r="DT122" s="899"/>
      <c r="DU122" s="899"/>
      <c r="DV122" s="876">
        <v>0.9</v>
      </c>
      <c r="DW122" s="876"/>
      <c r="DX122" s="876"/>
      <c r="DY122" s="876"/>
      <c r="DZ122" s="877"/>
    </row>
    <row r="123" spans="1:130" s="247" customFormat="1" ht="26.25" customHeight="1">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4200</v>
      </c>
      <c r="AB123" s="862"/>
      <c r="AC123" s="862"/>
      <c r="AD123" s="862"/>
      <c r="AE123" s="863"/>
      <c r="AF123" s="864">
        <v>5069</v>
      </c>
      <c r="AG123" s="862"/>
      <c r="AH123" s="862"/>
      <c r="AI123" s="862"/>
      <c r="AJ123" s="863"/>
      <c r="AK123" s="864">
        <v>5069</v>
      </c>
      <c r="AL123" s="862"/>
      <c r="AM123" s="862"/>
      <c r="AN123" s="862"/>
      <c r="AO123" s="863"/>
      <c r="AP123" s="909">
        <v>0</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485</v>
      </c>
      <c r="BP123" s="963"/>
      <c r="BQ123" s="917">
        <v>96895294</v>
      </c>
      <c r="BR123" s="918"/>
      <c r="BS123" s="918"/>
      <c r="BT123" s="918"/>
      <c r="BU123" s="918"/>
      <c r="BV123" s="918">
        <v>93769158</v>
      </c>
      <c r="BW123" s="918"/>
      <c r="BX123" s="918"/>
      <c r="BY123" s="918"/>
      <c r="BZ123" s="918"/>
      <c r="CA123" s="918">
        <v>91186093</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t="s">
        <v>487</v>
      </c>
      <c r="DH123" s="862"/>
      <c r="DI123" s="862"/>
      <c r="DJ123" s="862"/>
      <c r="DK123" s="863"/>
      <c r="DL123" s="864" t="s">
        <v>488</v>
      </c>
      <c r="DM123" s="862"/>
      <c r="DN123" s="862"/>
      <c r="DO123" s="862"/>
      <c r="DP123" s="863"/>
      <c r="DQ123" s="864">
        <v>13650</v>
      </c>
      <c r="DR123" s="862"/>
      <c r="DS123" s="862"/>
      <c r="DT123" s="862"/>
      <c r="DU123" s="863"/>
      <c r="DV123" s="909">
        <v>0</v>
      </c>
      <c r="DW123" s="910"/>
      <c r="DX123" s="910"/>
      <c r="DY123" s="910"/>
      <c r="DZ123" s="911"/>
    </row>
    <row r="124" spans="1:130" s="247" customFormat="1" ht="26.25" customHeight="1" thickBot="1">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487</v>
      </c>
      <c r="AB124" s="862"/>
      <c r="AC124" s="862"/>
      <c r="AD124" s="862"/>
      <c r="AE124" s="863"/>
      <c r="AF124" s="864" t="s">
        <v>489</v>
      </c>
      <c r="AG124" s="862"/>
      <c r="AH124" s="862"/>
      <c r="AI124" s="862"/>
      <c r="AJ124" s="863"/>
      <c r="AK124" s="864" t="s">
        <v>420</v>
      </c>
      <c r="AL124" s="862"/>
      <c r="AM124" s="862"/>
      <c r="AN124" s="862"/>
      <c r="AO124" s="863"/>
      <c r="AP124" s="909" t="s">
        <v>488</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27.9</v>
      </c>
      <c r="BR124" s="916"/>
      <c r="BS124" s="916"/>
      <c r="BT124" s="916"/>
      <c r="BU124" s="916"/>
      <c r="BV124" s="916">
        <v>29.7</v>
      </c>
      <c r="BW124" s="916"/>
      <c r="BX124" s="916"/>
      <c r="BY124" s="916"/>
      <c r="BZ124" s="916"/>
      <c r="CA124" s="916">
        <v>30.8</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t="s">
        <v>492</v>
      </c>
      <c r="DH124" s="845"/>
      <c r="DI124" s="845"/>
      <c r="DJ124" s="845"/>
      <c r="DK124" s="846"/>
      <c r="DL124" s="847" t="s">
        <v>129</v>
      </c>
      <c r="DM124" s="845"/>
      <c r="DN124" s="845"/>
      <c r="DO124" s="845"/>
      <c r="DP124" s="846"/>
      <c r="DQ124" s="847" t="s">
        <v>489</v>
      </c>
      <c r="DR124" s="845"/>
      <c r="DS124" s="845"/>
      <c r="DT124" s="845"/>
      <c r="DU124" s="846"/>
      <c r="DV124" s="933" t="s">
        <v>129</v>
      </c>
      <c r="DW124" s="934"/>
      <c r="DX124" s="934"/>
      <c r="DY124" s="934"/>
      <c r="DZ124" s="935"/>
    </row>
    <row r="125" spans="1:130" s="247" customFormat="1" ht="26.25" customHeight="1">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488</v>
      </c>
      <c r="AB125" s="862"/>
      <c r="AC125" s="862"/>
      <c r="AD125" s="862"/>
      <c r="AE125" s="863"/>
      <c r="AF125" s="864" t="s">
        <v>129</v>
      </c>
      <c r="AG125" s="862"/>
      <c r="AH125" s="862"/>
      <c r="AI125" s="862"/>
      <c r="AJ125" s="863"/>
      <c r="AK125" s="864" t="s">
        <v>493</v>
      </c>
      <c r="AL125" s="862"/>
      <c r="AM125" s="862"/>
      <c r="AN125" s="862"/>
      <c r="AO125" s="863"/>
      <c r="AP125" s="909" t="s">
        <v>420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494</v>
      </c>
      <c r="CL125" s="937"/>
      <c r="CM125" s="937"/>
      <c r="CN125" s="937"/>
      <c r="CO125" s="938"/>
      <c r="CP125" s="945" t="s">
        <v>495</v>
      </c>
      <c r="CQ125" s="890"/>
      <c r="CR125" s="890"/>
      <c r="CS125" s="890"/>
      <c r="CT125" s="890"/>
      <c r="CU125" s="890"/>
      <c r="CV125" s="890"/>
      <c r="CW125" s="890"/>
      <c r="CX125" s="890"/>
      <c r="CY125" s="890"/>
      <c r="CZ125" s="890"/>
      <c r="DA125" s="890"/>
      <c r="DB125" s="890"/>
      <c r="DC125" s="890"/>
      <c r="DD125" s="890"/>
      <c r="DE125" s="890"/>
      <c r="DF125" s="891"/>
      <c r="DG125" s="946" t="s">
        <v>420</v>
      </c>
      <c r="DH125" s="927"/>
      <c r="DI125" s="927"/>
      <c r="DJ125" s="927"/>
      <c r="DK125" s="927"/>
      <c r="DL125" s="927" t="s">
        <v>488</v>
      </c>
      <c r="DM125" s="927"/>
      <c r="DN125" s="927"/>
      <c r="DO125" s="927"/>
      <c r="DP125" s="927"/>
      <c r="DQ125" s="927" t="s">
        <v>488</v>
      </c>
      <c r="DR125" s="927"/>
      <c r="DS125" s="927"/>
      <c r="DT125" s="927"/>
      <c r="DU125" s="927"/>
      <c r="DV125" s="928" t="s">
        <v>420</v>
      </c>
      <c r="DW125" s="928"/>
      <c r="DX125" s="928"/>
      <c r="DY125" s="928"/>
      <c r="DZ125" s="929"/>
    </row>
    <row r="126" spans="1:130" s="247" customFormat="1" ht="26.25" customHeight="1" thickBot="1">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11642</v>
      </c>
      <c r="AB126" s="862"/>
      <c r="AC126" s="862"/>
      <c r="AD126" s="862"/>
      <c r="AE126" s="863"/>
      <c r="AF126" s="864">
        <v>11642</v>
      </c>
      <c r="AG126" s="862"/>
      <c r="AH126" s="862"/>
      <c r="AI126" s="862"/>
      <c r="AJ126" s="863"/>
      <c r="AK126" s="864">
        <v>10466</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496</v>
      </c>
      <c r="CQ126" s="832"/>
      <c r="CR126" s="832"/>
      <c r="CS126" s="832"/>
      <c r="CT126" s="832"/>
      <c r="CU126" s="832"/>
      <c r="CV126" s="832"/>
      <c r="CW126" s="832"/>
      <c r="CX126" s="832"/>
      <c r="CY126" s="832"/>
      <c r="CZ126" s="832"/>
      <c r="DA126" s="832"/>
      <c r="DB126" s="832"/>
      <c r="DC126" s="832"/>
      <c r="DD126" s="832"/>
      <c r="DE126" s="832"/>
      <c r="DF126" s="833"/>
      <c r="DG126" s="898" t="s">
        <v>489</v>
      </c>
      <c r="DH126" s="899"/>
      <c r="DI126" s="899"/>
      <c r="DJ126" s="899"/>
      <c r="DK126" s="899"/>
      <c r="DL126" s="899" t="s">
        <v>487</v>
      </c>
      <c r="DM126" s="899"/>
      <c r="DN126" s="899"/>
      <c r="DO126" s="899"/>
      <c r="DP126" s="899"/>
      <c r="DQ126" s="899" t="s">
        <v>489</v>
      </c>
      <c r="DR126" s="899"/>
      <c r="DS126" s="899"/>
      <c r="DT126" s="899"/>
      <c r="DU126" s="899"/>
      <c r="DV126" s="876" t="s">
        <v>489</v>
      </c>
      <c r="DW126" s="876"/>
      <c r="DX126" s="876"/>
      <c r="DY126" s="876"/>
      <c r="DZ126" s="877"/>
    </row>
    <row r="127" spans="1:130" s="247" customFormat="1" ht="26.25" customHeight="1">
      <c r="A127" s="904"/>
      <c r="B127" s="905"/>
      <c r="C127" s="923" t="s">
        <v>497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56080</v>
      </c>
      <c r="AB127" s="862"/>
      <c r="AC127" s="862"/>
      <c r="AD127" s="862"/>
      <c r="AE127" s="863"/>
      <c r="AF127" s="864">
        <v>53012</v>
      </c>
      <c r="AG127" s="862"/>
      <c r="AH127" s="862"/>
      <c r="AI127" s="862"/>
      <c r="AJ127" s="863"/>
      <c r="AK127" s="864">
        <v>41397</v>
      </c>
      <c r="AL127" s="862"/>
      <c r="AM127" s="862"/>
      <c r="AN127" s="862"/>
      <c r="AO127" s="863"/>
      <c r="AP127" s="909">
        <v>0.1</v>
      </c>
      <c r="AQ127" s="910"/>
      <c r="AR127" s="910"/>
      <c r="AS127" s="910"/>
      <c r="AT127" s="911"/>
      <c r="AU127" s="283"/>
      <c r="AV127" s="283"/>
      <c r="AW127" s="283"/>
      <c r="AX127" s="926" t="s">
        <v>498</v>
      </c>
      <c r="AY127" s="894"/>
      <c r="AZ127" s="894"/>
      <c r="BA127" s="894"/>
      <c r="BB127" s="894"/>
      <c r="BC127" s="894"/>
      <c r="BD127" s="894"/>
      <c r="BE127" s="895"/>
      <c r="BF127" s="893" t="s">
        <v>499</v>
      </c>
      <c r="BG127" s="894"/>
      <c r="BH127" s="894"/>
      <c r="BI127" s="894"/>
      <c r="BJ127" s="894"/>
      <c r="BK127" s="894"/>
      <c r="BL127" s="895"/>
      <c r="BM127" s="893" t="s">
        <v>500</v>
      </c>
      <c r="BN127" s="894"/>
      <c r="BO127" s="894"/>
      <c r="BP127" s="894"/>
      <c r="BQ127" s="894"/>
      <c r="BR127" s="894"/>
      <c r="BS127" s="895"/>
      <c r="BT127" s="893" t="s">
        <v>501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502</v>
      </c>
      <c r="CQ127" s="832"/>
      <c r="CR127" s="832"/>
      <c r="CS127" s="832"/>
      <c r="CT127" s="832"/>
      <c r="CU127" s="832"/>
      <c r="CV127" s="832"/>
      <c r="CW127" s="832"/>
      <c r="CX127" s="832"/>
      <c r="CY127" s="832"/>
      <c r="CZ127" s="832"/>
      <c r="DA127" s="832"/>
      <c r="DB127" s="832"/>
      <c r="DC127" s="832"/>
      <c r="DD127" s="832"/>
      <c r="DE127" s="832"/>
      <c r="DF127" s="833"/>
      <c r="DG127" s="898" t="s">
        <v>487</v>
      </c>
      <c r="DH127" s="899"/>
      <c r="DI127" s="899"/>
      <c r="DJ127" s="899"/>
      <c r="DK127" s="899"/>
      <c r="DL127" s="899" t="s">
        <v>129</v>
      </c>
      <c r="DM127" s="899"/>
      <c r="DN127" s="899"/>
      <c r="DO127" s="899"/>
      <c r="DP127" s="899"/>
      <c r="DQ127" s="899" t="s">
        <v>493</v>
      </c>
      <c r="DR127" s="899"/>
      <c r="DS127" s="899"/>
      <c r="DT127" s="899"/>
      <c r="DU127" s="899"/>
      <c r="DV127" s="876" t="s">
        <v>487</v>
      </c>
      <c r="DW127" s="876"/>
      <c r="DX127" s="876"/>
      <c r="DY127" s="876"/>
      <c r="DZ127" s="877"/>
    </row>
    <row r="128" spans="1:130" s="247" customFormat="1" ht="26.25" customHeight="1" thickBot="1">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3139854</v>
      </c>
      <c r="AB128" s="883"/>
      <c r="AC128" s="883"/>
      <c r="AD128" s="883"/>
      <c r="AE128" s="884"/>
      <c r="AF128" s="885">
        <v>3062355</v>
      </c>
      <c r="AG128" s="883"/>
      <c r="AH128" s="883"/>
      <c r="AI128" s="883"/>
      <c r="AJ128" s="884"/>
      <c r="AK128" s="885">
        <v>2950757</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493</v>
      </c>
      <c r="BG128" s="869"/>
      <c r="BH128" s="869"/>
      <c r="BI128" s="869"/>
      <c r="BJ128" s="869"/>
      <c r="BK128" s="869"/>
      <c r="BL128" s="892"/>
      <c r="BM128" s="868">
        <v>11.45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t="s">
        <v>420</v>
      </c>
      <c r="DH128" s="873"/>
      <c r="DI128" s="873"/>
      <c r="DJ128" s="873"/>
      <c r="DK128" s="873"/>
      <c r="DL128" s="873" t="s">
        <v>467</v>
      </c>
      <c r="DM128" s="873"/>
      <c r="DN128" s="873"/>
      <c r="DO128" s="873"/>
      <c r="DP128" s="873"/>
      <c r="DQ128" s="873" t="s">
        <v>129</v>
      </c>
      <c r="DR128" s="873"/>
      <c r="DS128" s="873"/>
      <c r="DT128" s="873"/>
      <c r="DU128" s="873"/>
      <c r="DV128" s="874" t="s">
        <v>420</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40932673</v>
      </c>
      <c r="AB129" s="862"/>
      <c r="AC129" s="862"/>
      <c r="AD129" s="862"/>
      <c r="AE129" s="863"/>
      <c r="AF129" s="864">
        <v>40408582</v>
      </c>
      <c r="AG129" s="862"/>
      <c r="AH129" s="862"/>
      <c r="AI129" s="862"/>
      <c r="AJ129" s="863"/>
      <c r="AK129" s="864">
        <v>40478374</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467</v>
      </c>
      <c r="BG129" s="852"/>
      <c r="BH129" s="852"/>
      <c r="BI129" s="852"/>
      <c r="BJ129" s="852"/>
      <c r="BK129" s="852"/>
      <c r="BL129" s="853"/>
      <c r="BM129" s="851">
        <v>16.45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4950414</v>
      </c>
      <c r="AB130" s="862"/>
      <c r="AC130" s="862"/>
      <c r="AD130" s="862"/>
      <c r="AE130" s="863"/>
      <c r="AF130" s="864">
        <v>4930781</v>
      </c>
      <c r="AG130" s="862"/>
      <c r="AH130" s="862"/>
      <c r="AI130" s="862"/>
      <c r="AJ130" s="863"/>
      <c r="AK130" s="864">
        <v>4717226</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35982259</v>
      </c>
      <c r="AB131" s="845"/>
      <c r="AC131" s="845"/>
      <c r="AD131" s="845"/>
      <c r="AE131" s="846"/>
      <c r="AF131" s="847">
        <v>35477801</v>
      </c>
      <c r="AG131" s="845"/>
      <c r="AH131" s="845"/>
      <c r="AI131" s="845"/>
      <c r="AJ131" s="846"/>
      <c r="AK131" s="847">
        <v>35761148</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v>30.8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4.81401126</v>
      </c>
      <c r="AB132" s="825"/>
      <c r="AC132" s="825"/>
      <c r="AD132" s="825"/>
      <c r="AE132" s="826"/>
      <c r="AF132" s="827">
        <v>5.0967138580000002</v>
      </c>
      <c r="AG132" s="825"/>
      <c r="AH132" s="825"/>
      <c r="AI132" s="825"/>
      <c r="AJ132" s="826"/>
      <c r="AK132" s="827">
        <v>5.2800038750000002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4.5</v>
      </c>
      <c r="AB133" s="804"/>
      <c r="AC133" s="804"/>
      <c r="AD133" s="804"/>
      <c r="AE133" s="805"/>
      <c r="AF133" s="803">
        <v>4.7</v>
      </c>
      <c r="AG133" s="804"/>
      <c r="AH133" s="804"/>
      <c r="AI133" s="804"/>
      <c r="AJ133" s="805"/>
      <c r="AK133" s="803">
        <v>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mfvluicyA4arOCNOUALP9rXBnzjBlJB/u5ULBzKpd4VSvxBGOtHv5J+OJ4vq7p4KU1B4HpVBH1PTek5UJpWJg==" saltValue="HmJa21BFlZYtBtseqdl0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6PDRzbrQeZ8rXUJk/mmFW/6YkcLia78rTkRD4sh9btYdDqQagBRSq1VVSL3XlyAEOuNYOskFhnKIgMQzouPzQ==" saltValue="fr5Xse15UyipHN0Fp9FT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UXijcz+gHRmGuQDNg4msMBcQ4kSxT2usZq4NiljHeoWZiZWjzmGF61VNKqTPVC+7dgOJqeQ9Dh+7nPDdX93Hw==" saltValue="+ZIjpjddRnZT7dT6RwqO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9170226</v>
      </c>
      <c r="AP9" s="313">
        <v>47058</v>
      </c>
      <c r="AQ9" s="314">
        <v>56972</v>
      </c>
      <c r="AR9" s="315">
        <v>-17.399999999999999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1013492</v>
      </c>
      <c r="AP10" s="316">
        <v>5201</v>
      </c>
      <c r="AQ10" s="317">
        <v>4161</v>
      </c>
      <c r="AR10" s="318">
        <v>25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1893838</v>
      </c>
      <c r="AP11" s="316">
        <v>9719</v>
      </c>
      <c r="AQ11" s="317">
        <v>2113</v>
      </c>
      <c r="AR11" s="318">
        <v>360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t="s">
        <v>529</v>
      </c>
      <c r="AP12" s="316" t="s">
        <v>529</v>
      </c>
      <c r="AQ12" s="317">
        <v>1531</v>
      </c>
      <c r="AR12" s="318" t="s">
        <v>529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530</v>
      </c>
      <c r="AL13" s="1231"/>
      <c r="AM13" s="1231"/>
      <c r="AN13" s="1232"/>
      <c r="AO13" s="316" t="s">
        <v>529</v>
      </c>
      <c r="AP13" s="316" t="s">
        <v>529</v>
      </c>
      <c r="AQ13" s="317">
        <v>63</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t="s">
        <v>529</v>
      </c>
      <c r="AP14" s="316" t="s">
        <v>529</v>
      </c>
      <c r="AQ14" s="317">
        <v>1595</v>
      </c>
      <c r="AR14" s="318" t="s">
        <v>529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996715</v>
      </c>
      <c r="AP15" s="316">
        <v>5115</v>
      </c>
      <c r="AQ15" s="317">
        <v>1299</v>
      </c>
      <c r="AR15" s="318">
        <v>293.8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-823373</v>
      </c>
      <c r="AP16" s="316">
        <v>-4225</v>
      </c>
      <c r="AQ16" s="317">
        <v>-3680</v>
      </c>
      <c r="AR16" s="318">
        <v>14.8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12250898</v>
      </c>
      <c r="AP17" s="316">
        <v>62867</v>
      </c>
      <c r="AQ17" s="317">
        <v>64053</v>
      </c>
      <c r="AR17" s="318">
        <v>-1.9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5.5</v>
      </c>
      <c r="AP21" s="329">
        <v>6.41</v>
      </c>
      <c r="AQ21" s="330">
        <v>-0.91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103.1</v>
      </c>
      <c r="AP22" s="334">
        <v>99.9</v>
      </c>
      <c r="AQ22" s="335">
        <v>3.2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7090826</v>
      </c>
      <c r="AP32" s="343">
        <v>36388</v>
      </c>
      <c r="AQ32" s="344">
        <v>28685</v>
      </c>
      <c r="AR32" s="345">
        <v>26.9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529</v>
      </c>
      <c r="AP33" s="343" t="s">
        <v>529</v>
      </c>
      <c r="AQ33" s="344">
        <v>2</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529</v>
      </c>
      <c r="AP34" s="343" t="s">
        <v>529</v>
      </c>
      <c r="AQ34" s="344">
        <v>37</v>
      </c>
      <c r="AR34" s="345" t="s">
        <v>529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2138292</v>
      </c>
      <c r="AP35" s="343">
        <v>10973</v>
      </c>
      <c r="AQ35" s="344">
        <v>9040</v>
      </c>
      <c r="AR35" s="345">
        <v>21.4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32385</v>
      </c>
      <c r="AP36" s="343">
        <v>166</v>
      </c>
      <c r="AQ36" s="344">
        <v>445</v>
      </c>
      <c r="AR36" s="345">
        <v>-62.7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294670</v>
      </c>
      <c r="AP37" s="343">
        <v>1512</v>
      </c>
      <c r="AQ37" s="344">
        <v>676</v>
      </c>
      <c r="AR37" s="345">
        <v>123.7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529</v>
      </c>
      <c r="AP38" s="346" t="s">
        <v>529</v>
      </c>
      <c r="AQ38" s="347">
        <v>0</v>
      </c>
      <c r="AR38" s="335" t="s">
        <v>529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-2950757</v>
      </c>
      <c r="AP39" s="343">
        <v>-15142</v>
      </c>
      <c r="AQ39" s="344">
        <v>-7187</v>
      </c>
      <c r="AR39" s="345">
        <v>110.7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-4717226</v>
      </c>
      <c r="AP40" s="343">
        <v>-24207</v>
      </c>
      <c r="AQ40" s="344">
        <v>-25299</v>
      </c>
      <c r="AR40" s="345">
        <v>-4.3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1888190</v>
      </c>
      <c r="AP41" s="343">
        <v>9690</v>
      </c>
      <c r="AQ41" s="344">
        <v>6399</v>
      </c>
      <c r="AR41" s="345">
        <v>51.4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10714747</v>
      </c>
      <c r="AN51" s="365">
        <v>53386</v>
      </c>
      <c r="AO51" s="366">
        <v>5.7</v>
      </c>
      <c r="AP51" s="367">
        <v>43554</v>
      </c>
      <c r="AQ51" s="368">
        <v>4</v>
      </c>
      <c r="AR51" s="369">
        <v>1.7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6503071</v>
      </c>
      <c r="AN52" s="373">
        <v>32401</v>
      </c>
      <c r="AO52" s="374">
        <v>18.3</v>
      </c>
      <c r="AP52" s="375">
        <v>24811</v>
      </c>
      <c r="AQ52" s="376">
        <v>4.5999999999999996</v>
      </c>
      <c r="AR52" s="377">
        <v>13.7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10402809</v>
      </c>
      <c r="AN53" s="365">
        <v>52274</v>
      </c>
      <c r="AO53" s="366">
        <v>-2.1</v>
      </c>
      <c r="AP53" s="367">
        <v>42581</v>
      </c>
      <c r="AQ53" s="368">
        <v>-2.2000000000000002</v>
      </c>
      <c r="AR53" s="369">
        <v>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5224707</v>
      </c>
      <c r="AN54" s="373">
        <v>26254</v>
      </c>
      <c r="AO54" s="374">
        <v>-19</v>
      </c>
      <c r="AP54" s="375">
        <v>24354</v>
      </c>
      <c r="AQ54" s="376">
        <v>-1.8</v>
      </c>
      <c r="AR54" s="377">
        <v>-17.2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9468192</v>
      </c>
      <c r="AN55" s="365">
        <v>47977</v>
      </c>
      <c r="AO55" s="366">
        <v>-8.1999999999999993</v>
      </c>
      <c r="AP55" s="367">
        <v>45426</v>
      </c>
      <c r="AQ55" s="368">
        <v>6.7</v>
      </c>
      <c r="AR55" s="369">
        <v>-14.9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4974222</v>
      </c>
      <c r="AN56" s="373">
        <v>25205</v>
      </c>
      <c r="AO56" s="374">
        <v>-4</v>
      </c>
      <c r="AP56" s="375">
        <v>24508</v>
      </c>
      <c r="AQ56" s="376">
        <v>0.6</v>
      </c>
      <c r="AR56" s="377">
        <v>-4.5999999999999996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11125454</v>
      </c>
      <c r="AN57" s="365">
        <v>56767</v>
      </c>
      <c r="AO57" s="366">
        <v>18.3</v>
      </c>
      <c r="AP57" s="367">
        <v>45022</v>
      </c>
      <c r="AQ57" s="368">
        <v>-0.9</v>
      </c>
      <c r="AR57" s="369">
        <v>19.2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5485393</v>
      </c>
      <c r="AN58" s="373">
        <v>27989</v>
      </c>
      <c r="AO58" s="374">
        <v>11</v>
      </c>
      <c r="AP58" s="375">
        <v>25247</v>
      </c>
      <c r="AQ58" s="376">
        <v>3</v>
      </c>
      <c r="AR58" s="377">
        <v>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11451745</v>
      </c>
      <c r="AN59" s="365">
        <v>58766</v>
      </c>
      <c r="AO59" s="366">
        <v>3.5</v>
      </c>
      <c r="AP59" s="367">
        <v>46035</v>
      </c>
      <c r="AQ59" s="368">
        <v>2.2999999999999998</v>
      </c>
      <c r="AR59" s="369">
        <v>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5034820</v>
      </c>
      <c r="AN60" s="373">
        <v>25837</v>
      </c>
      <c r="AO60" s="374">
        <v>-7.7</v>
      </c>
      <c r="AP60" s="375">
        <v>25158</v>
      </c>
      <c r="AQ60" s="376">
        <v>-0.4</v>
      </c>
      <c r="AR60" s="377">
        <v>-7.3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10632589</v>
      </c>
      <c r="AN61" s="380">
        <v>53834</v>
      </c>
      <c r="AO61" s="381">
        <v>3.4</v>
      </c>
      <c r="AP61" s="382">
        <v>44524</v>
      </c>
      <c r="AQ61" s="383">
        <v>2</v>
      </c>
      <c r="AR61" s="369">
        <v>1.4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5444443</v>
      </c>
      <c r="AN62" s="373">
        <v>27537</v>
      </c>
      <c r="AO62" s="374">
        <v>-0.3</v>
      </c>
      <c r="AP62" s="375">
        <v>24816</v>
      </c>
      <c r="AQ62" s="376">
        <v>1.2</v>
      </c>
      <c r="AR62" s="377">
        <v>-1.5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sUM/ozoeDGCYnc/+U7mbq1j3AhVryh1DxkKJbijxja8mJLWYpacQKRVvIOascl2RqtfhZ4jxYJvBdRkrYNYKQ==" saltValue="LEL20nkZhV0i9exTGFm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569</v>
      </c>
    </row>
    <row r="120" spans="125:125" ht="13.5" hidden="1" customHeight="1"/>
    <row r="121" spans="125:125" ht="13.5" hidden="1" customHeight="1">
      <c r="DU121" s="291"/>
    </row>
  </sheetData>
  <sheetProtection algorithmName="SHA-512" hashValue="i5sdxAakt2ctvJ6CadKAlWaAyo/7T8uZBqh4wVQS01KugwoiM/RNTYTiZFfkXlkQHgzbMfBx1eFq7CfggQhO0A==" saltValue="D3s8KJC2K+K5TLFOIzSV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570</v>
      </c>
    </row>
  </sheetData>
  <sheetProtection algorithmName="SHA-512" hashValue="3ASx3tc2/6QB+NHOQjDqCQA9RvHDr7cdijSh9aio7q7HWQvM4Xi5/gEpyZwez+E9z20ljBba82MtNU51Qg7DEw==" saltValue="RRxUa3xeLTL6ivIfN6TW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6" t="s">
        <v>3</v>
      </c>
      <c r="D47" s="1236"/>
      <c r="E47" s="1237"/>
      <c r="F47" s="11">
        <v>9.9499999999999993</v>
      </c>
      <c r="G47" s="12">
        <v>13.96</v>
      </c>
      <c r="H47" s="12">
        <v>14.23</v>
      </c>
      <c r="I47" s="12">
        <v>12.66</v>
      </c>
      <c r="J47" s="13">
        <v>12.39</v>
      </c>
    </row>
    <row r="48" spans="2:10" ht="57.75" customHeight="1">
      <c r="B48" s="14"/>
      <c r="C48" s="1238" t="s">
        <v>4</v>
      </c>
      <c r="D48" s="1238"/>
      <c r="E48" s="1239"/>
      <c r="F48" s="15">
        <v>7.91</v>
      </c>
      <c r="G48" s="16">
        <v>3.18</v>
      </c>
      <c r="H48" s="16">
        <v>3.36</v>
      </c>
      <c r="I48" s="16">
        <v>4.03</v>
      </c>
      <c r="J48" s="17">
        <v>2.2999999999999998</v>
      </c>
    </row>
    <row r="49" spans="2:10" ht="57.75" customHeight="1" thickBot="1">
      <c r="B49" s="18"/>
      <c r="C49" s="1240" t="s">
        <v>5</v>
      </c>
      <c r="D49" s="1240"/>
      <c r="E49" s="1241"/>
      <c r="F49" s="19">
        <v>5.09</v>
      </c>
      <c r="G49" s="20" t="s">
        <v>576</v>
      </c>
      <c r="H49" s="20">
        <v>0.46</v>
      </c>
      <c r="I49" s="20" t="s">
        <v>577</v>
      </c>
      <c r="J49" s="21" t="s">
        <v>578</v>
      </c>
    </row>
    <row r="50" spans="2:10" ht="13.5" customHeight="1"/>
  </sheetData>
  <sheetProtection algorithmName="SHA-512" hashValue="+GYDrZStXs2D/jxpQlDuBBc7cHzPaQ5rnURW5n8RcSqx5834SybBkDrDEknKAc8XHrfKBd0LWV7sSq4znOxSxg==" saltValue="fkEjDdGbgjQNUv7XqWp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2021-10-20T03:00:02Z</cp:lastPrinted>
  <dcterms:created xsi:type="dcterms:W3CDTF">2021-02-05T02:50:02Z</dcterms:created>
  <dcterms:modified xsi:type="dcterms:W3CDTF">2021-10-21T09:00:49Z</dcterms:modified>
  <cp:category/>
</cp:coreProperties>
</file>