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330" windowWidth="18915" windowHeight="9885" activeTab="0"/>
  </bookViews>
  <sheets>
    <sheet name="記入例 " sheetId="1" r:id="rId1"/>
    <sheet name="利用実績票" sheetId="2" r:id="rId2"/>
    <sheet name="算定単位" sheetId="3" r:id="rId3"/>
  </sheets>
  <definedNames>
    <definedName name="_xlfn.IFERROR" hidden="1">#NAME?</definedName>
    <definedName name="_xlnm.Print_Area" localSheetId="0">'記入例 '!$A$1:$AB$45</definedName>
    <definedName name="_xlnm.Print_Area" localSheetId="2">'算定単位'!$A$1:$C$45</definedName>
    <definedName name="_xlnm.Print_Area" localSheetId="1">'利用実績票'!$A$1:$AB$46</definedName>
  </definedNames>
  <calcPr fullCalcOnLoad="1"/>
</workbook>
</file>

<file path=xl/comments1.xml><?xml version="1.0" encoding="utf-8"?>
<comments xmlns="http://schemas.openxmlformats.org/spreadsheetml/2006/main">
  <authors>
    <author>numazumanager</author>
  </authors>
  <commentList>
    <comment ref="H9" authorId="0">
      <text>
        <r>
          <rPr>
            <b/>
            <sz val="9"/>
            <rFont val="MS P ゴシック"/>
            <family val="3"/>
          </rPr>
          <t>リストからサービス種別を選んでください</t>
        </r>
      </text>
    </comment>
    <comment ref="Q9" authorId="0">
      <text>
        <r>
          <rPr>
            <b/>
            <sz val="9"/>
            <rFont val="MS P ゴシック"/>
            <family val="3"/>
          </rPr>
          <t>サービス種別を入力することで自動で入力されます</t>
        </r>
      </text>
    </comment>
    <comment ref="U9" authorId="0">
      <text>
        <r>
          <rPr>
            <b/>
            <sz val="9"/>
            <rFont val="MS P ゴシック"/>
            <family val="3"/>
          </rPr>
          <t xml:space="preserve">【入力の仕方】
①月単位　＝「１」
②回数・日＝「提供回数」
③日割　　＝「引いた日数」
</t>
        </r>
        <r>
          <rPr>
            <b/>
            <sz val="8"/>
            <rFont val="MS P ゴシック"/>
            <family val="3"/>
          </rPr>
          <t>※ショートステイを３日利用した場合
30（31）日－３日＝</t>
        </r>
        <r>
          <rPr>
            <b/>
            <u val="single"/>
            <sz val="8"/>
            <rFont val="MS P ゴシック"/>
            <family val="3"/>
          </rPr>
          <t xml:space="preserve">27（28）日
</t>
        </r>
        <r>
          <rPr>
            <b/>
            <sz val="8"/>
            <rFont val="MS P ゴシック"/>
            <family val="3"/>
          </rPr>
          <t>　　　　　　　　　　　↓
　　　　　　　　　引いた日数</t>
        </r>
      </text>
    </comment>
    <comment ref="Y9" authorId="0">
      <text>
        <r>
          <rPr>
            <b/>
            <sz val="9"/>
            <rFont val="MS P ゴシック"/>
            <family val="3"/>
          </rPr>
          <t>自動で計算されます</t>
        </r>
      </text>
    </comment>
    <comment ref="H11" authorId="0">
      <text>
        <r>
          <rPr>
            <b/>
            <sz val="9"/>
            <rFont val="MS P ゴシック"/>
            <family val="3"/>
          </rPr>
          <t>該当する加算を選んでください
※加算は日割できませんので回数の入力の際は注意してください</t>
        </r>
      </text>
    </comment>
  </commentList>
</comments>
</file>

<file path=xl/sharedStrings.xml><?xml version="1.0" encoding="utf-8"?>
<sst xmlns="http://schemas.openxmlformats.org/spreadsheetml/2006/main" count="157" uniqueCount="80">
  <si>
    <t>利用者名</t>
  </si>
  <si>
    <t>様</t>
  </si>
  <si>
    <t>）</t>
  </si>
  <si>
    <t>サービス種別：</t>
  </si>
  <si>
    <t>×</t>
  </si>
  <si>
    <t>回</t>
  </si>
  <si>
    <t>合計単位数：</t>
  </si>
  <si>
    <t>＜変更の内容＞</t>
  </si>
  <si>
    <t>＜利用時の様子・変わった点や気になる一言など＞</t>
  </si>
  <si>
    <t>※　実績は月末で締めて翌月初めに提出をお願いします。</t>
  </si>
  <si>
    <t>担当包括・居宅</t>
  </si>
  <si>
    <t>TEL：</t>
  </si>
  <si>
    <t>FAX：</t>
  </si>
  <si>
    <t>加算：</t>
  </si>
  <si>
    <t>サービス内容の変更：</t>
  </si>
  <si>
    <t>基準緩和通所型サービス（１日送迎あり）利用実績票（令和　年　月分）</t>
  </si>
  <si>
    <t>事業所名：</t>
  </si>
  <si>
    <t>(</t>
  </si>
  <si>
    <t>R6.4.1～</t>
  </si>
  <si>
    <t>サービス内容略称</t>
  </si>
  <si>
    <t>合成
単位数</t>
  </si>
  <si>
    <t>算定単位</t>
  </si>
  <si>
    <t>1月につき</t>
  </si>
  <si>
    <t>1日につき</t>
  </si>
  <si>
    <t>1回につき</t>
  </si>
  <si>
    <t>サービス事業所名：</t>
  </si>
  <si>
    <t>（</t>
  </si>
  <si>
    <t>負担割合：</t>
  </si>
  <si>
    <t>負担割合：</t>
  </si>
  <si>
    <t>※負担割合によりサービスコードが変わるため注意</t>
  </si>
  <si>
    <t>※負担割合によりサービスコードが変わるため注意</t>
  </si>
  <si>
    <t>処遇改善：</t>
  </si>
  <si>
    <t>（</t>
  </si>
  <si>
    <t>）</t>
  </si>
  <si>
    <t>×</t>
  </si>
  <si>
    <t>特定処遇改善：</t>
  </si>
  <si>
    <t>ベースアップ加算</t>
  </si>
  <si>
    <t>処遇改善加算Ⅰ</t>
  </si>
  <si>
    <t>処遇改善加算Ⅰ（要支援２）</t>
  </si>
  <si>
    <t>処遇改善加算Ⅱ</t>
  </si>
  <si>
    <t>処遇改善加算Ⅱ（要支援２）</t>
  </si>
  <si>
    <t>処遇改善加算Ⅲ</t>
  </si>
  <si>
    <t>処遇改善加算Ⅲ（要支援２）</t>
  </si>
  <si>
    <t>特定処遇改善加算Ⅰ</t>
  </si>
  <si>
    <t>特定処遇改善加算Ⅰ（要支援２）</t>
  </si>
  <si>
    <t>特定処遇改善加算Ⅱ</t>
  </si>
  <si>
    <t>特定処遇改善加算Ⅱ（要支援２）</t>
  </si>
  <si>
    <t>ベースアップ等支援加算</t>
  </si>
  <si>
    <t>ベースアップ等支援加算（要支援２）</t>
  </si>
  <si>
    <t>通所型独自サービス／２１１</t>
  </si>
  <si>
    <t>通所型独自サービス／２１１日割</t>
  </si>
  <si>
    <t>通所型独自サービス／２１２</t>
  </si>
  <si>
    <t>通所型独自サービス／２１２日割</t>
  </si>
  <si>
    <t>虐待防止措置未実施減算／２１１</t>
  </si>
  <si>
    <t>虐待防止措置未実施減算／２１１日割</t>
  </si>
  <si>
    <t>虐待防止措置未実施減算／２１２</t>
  </si>
  <si>
    <t>虐待防止措置未実施減算／２１２日割</t>
  </si>
  <si>
    <t>業務継続計画未策定減算／２１１</t>
  </si>
  <si>
    <t>業務継続計画未策定減算／２１１日割</t>
  </si>
  <si>
    <t>業務継続計画未策定減算／２１２</t>
  </si>
  <si>
    <t>業務継続計画未策定減算／２１２日割</t>
  </si>
  <si>
    <t>生活向上グループ活動加算／2</t>
  </si>
  <si>
    <t>若年性認知症受入加算／2</t>
  </si>
  <si>
    <t>栄養アセスメント加算/2</t>
  </si>
  <si>
    <t>栄養改善加算／2</t>
  </si>
  <si>
    <t>口腔機能向上加算Ⅰ／2</t>
  </si>
  <si>
    <t>口腔機能向上加算　Ⅱ/2</t>
  </si>
  <si>
    <t>一体的サービス提供加算／２</t>
  </si>
  <si>
    <t>サービス提供体制加算Ⅰ／２１</t>
  </si>
  <si>
    <t>サービス提供体制加算Ⅰ／２２</t>
  </si>
  <si>
    <t>サービス提供体制加算Ⅱ／２１</t>
  </si>
  <si>
    <t>サービス提供体制加算Ⅱ／２２</t>
  </si>
  <si>
    <t>サービス提供体制加算Ⅲ／２１</t>
  </si>
  <si>
    <t>サービス提供体制加算Ⅲ／２２</t>
  </si>
  <si>
    <t>サービス生活機能向上連携加算Ⅰ／２</t>
  </si>
  <si>
    <t>サービス生活機能向上連携加算Ⅱ／２</t>
  </si>
  <si>
    <t>口腔・栄養スクリーニング加算　Ⅰ／２</t>
  </si>
  <si>
    <t>口腔・栄養スクリーニング加算Ⅱ／2</t>
  </si>
  <si>
    <t>科学的介護推進体制加算／２</t>
  </si>
  <si>
    <t>基準緩和通所型サービス（１日送迎なし）利用実績票（令和　年　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</si>
</sst>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6">
    <font>
      <sz val="11"/>
      <color theme="1"/>
      <name val="Calibri"/>
      <family val="3"/>
    </font>
    <font>
      <sz val="11"/>
      <color indexed="8"/>
      <name val="Meiryo UI"/>
      <family val="3"/>
    </font>
    <font>
      <sz val="6"/>
      <name val="游ゴシック"/>
      <family val="3"/>
    </font>
    <font>
      <sz val="11"/>
      <color indexed="8"/>
      <name val="游ゴシック"/>
      <family val="3"/>
    </font>
    <font>
      <b/>
      <u val="single"/>
      <sz val="14"/>
      <color indexed="8"/>
      <name val="游ゴシック"/>
      <family val="3"/>
    </font>
    <font>
      <b/>
      <sz val="14"/>
      <color indexed="8"/>
      <name val="游ゴシック"/>
      <family val="3"/>
    </font>
    <font>
      <b/>
      <sz val="11"/>
      <color indexed="51"/>
      <name val="游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游ゴシック"/>
      <family val="3"/>
    </font>
    <font>
      <b/>
      <sz val="11"/>
      <color indexed="8"/>
      <name val="游ゴシック"/>
      <family val="3"/>
    </font>
    <font>
      <sz val="6"/>
      <name val="ＭＳ Ｐゴシック"/>
      <family val="3"/>
    </font>
    <font>
      <sz val="36"/>
      <color indexed="8"/>
      <name val="ＭＳ Ｐゴシック"/>
      <family val="3"/>
    </font>
    <font>
      <b/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color indexed="13"/>
      <name val="ＭＳ Ｐゴシック"/>
      <family val="3"/>
    </font>
    <font>
      <b/>
      <sz val="9"/>
      <name val="MS P ゴシック"/>
      <family val="3"/>
    </font>
    <font>
      <b/>
      <sz val="8"/>
      <name val="MS P ゴシック"/>
      <family val="3"/>
    </font>
    <font>
      <b/>
      <u val="single"/>
      <sz val="8"/>
      <name val="MS P ゴシック"/>
      <family val="3"/>
    </font>
    <font>
      <sz val="18"/>
      <name val="ＭＳ Ｐゴシック"/>
      <family val="3"/>
    </font>
    <font>
      <b/>
      <sz val="11"/>
      <color indexed="10"/>
      <name val="游ゴシック"/>
      <family val="3"/>
    </font>
    <font>
      <sz val="11"/>
      <color indexed="10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1"/>
      <color indexed="17"/>
      <name val="Meiryo UI"/>
      <family val="3"/>
    </font>
    <font>
      <sz val="11"/>
      <color indexed="20"/>
      <name val="Meiryo UI"/>
      <family val="3"/>
    </font>
    <font>
      <sz val="11"/>
      <color indexed="60"/>
      <name val="Meiryo UI"/>
      <family val="3"/>
    </font>
    <font>
      <sz val="11"/>
      <color indexed="62"/>
      <name val="Meiryo UI"/>
      <family val="3"/>
    </font>
    <font>
      <b/>
      <sz val="11"/>
      <color indexed="63"/>
      <name val="Meiryo UI"/>
      <family val="3"/>
    </font>
    <font>
      <b/>
      <sz val="11"/>
      <color indexed="52"/>
      <name val="Meiryo UI"/>
      <family val="3"/>
    </font>
    <font>
      <sz val="11"/>
      <color indexed="52"/>
      <name val="Meiryo UI"/>
      <family val="3"/>
    </font>
    <font>
      <b/>
      <sz val="11"/>
      <color indexed="9"/>
      <name val="Meiryo UI"/>
      <family val="3"/>
    </font>
    <font>
      <sz val="11"/>
      <color indexed="10"/>
      <name val="Meiryo UI"/>
      <family val="3"/>
    </font>
    <font>
      <i/>
      <sz val="11"/>
      <color indexed="23"/>
      <name val="Meiryo UI"/>
      <family val="3"/>
    </font>
    <font>
      <b/>
      <sz val="11"/>
      <color indexed="8"/>
      <name val="Meiryo UI"/>
      <family val="3"/>
    </font>
    <font>
      <sz val="11"/>
      <color indexed="9"/>
      <name val="Meiryo UI"/>
      <family val="3"/>
    </font>
    <font>
      <sz val="11"/>
      <color theme="1"/>
      <name val="Meiryo UI"/>
      <family val="3"/>
    </font>
    <font>
      <sz val="11"/>
      <color theme="0"/>
      <name val="Meiryo UI"/>
      <family val="3"/>
    </font>
    <font>
      <sz val="18"/>
      <color theme="3"/>
      <name val="Calibri Light"/>
      <family val="3"/>
    </font>
    <font>
      <b/>
      <sz val="11"/>
      <color theme="0"/>
      <name val="Meiryo UI"/>
      <family val="3"/>
    </font>
    <font>
      <sz val="11"/>
      <color rgb="FF9C5700"/>
      <name val="Meiryo UI"/>
      <family val="3"/>
    </font>
    <font>
      <sz val="11"/>
      <color rgb="FFFA7D00"/>
      <name val="Meiryo UI"/>
      <family val="3"/>
    </font>
    <font>
      <sz val="11"/>
      <color rgb="FF9C0006"/>
      <name val="Meiryo UI"/>
      <family val="3"/>
    </font>
    <font>
      <b/>
      <sz val="11"/>
      <color rgb="FFFA7D00"/>
      <name val="Meiryo UI"/>
      <family val="3"/>
    </font>
    <font>
      <sz val="11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1"/>
      <color theme="1"/>
      <name val="Meiryo UI"/>
      <family val="3"/>
    </font>
    <font>
      <b/>
      <sz val="11"/>
      <color rgb="FF3F3F3F"/>
      <name val="Meiryo UI"/>
      <family val="3"/>
    </font>
    <font>
      <i/>
      <sz val="11"/>
      <color rgb="FF7F7F7F"/>
      <name val="Meiryo UI"/>
      <family val="3"/>
    </font>
    <font>
      <sz val="11"/>
      <color rgb="FF3F3F76"/>
      <name val="Meiryo UI"/>
      <family val="3"/>
    </font>
    <font>
      <sz val="11"/>
      <color rgb="FF006100"/>
      <name val="Meiryo UI"/>
      <family val="3"/>
    </font>
    <font>
      <b/>
      <sz val="11"/>
      <color theme="1"/>
      <name val="Calibri"/>
      <family val="3"/>
    </font>
    <font>
      <sz val="36"/>
      <color theme="1"/>
      <name val="ＭＳ Ｐゴシック"/>
      <family val="3"/>
    </font>
    <font>
      <sz val="18"/>
      <color theme="1"/>
      <name val="ＭＳ Ｐゴシック"/>
      <family val="3"/>
    </font>
    <font>
      <b/>
      <u val="single"/>
      <sz val="14"/>
      <color theme="1"/>
      <name val="Calibri"/>
      <family val="3"/>
    </font>
    <font>
      <b/>
      <sz val="14"/>
      <color theme="1"/>
      <name val="Calibri"/>
      <family val="3"/>
    </font>
    <font>
      <b/>
      <sz val="11"/>
      <color rgb="FFFF0000"/>
      <name val="Calibri"/>
      <family val="3"/>
    </font>
    <font>
      <sz val="11"/>
      <color rgb="FFFF0000"/>
      <name val="Calibri"/>
      <family val="3"/>
    </font>
    <font>
      <sz val="10"/>
      <color theme="1"/>
      <name val="Calibri"/>
      <family val="3"/>
    </font>
    <font>
      <b/>
      <sz val="11"/>
      <color rgb="FFFFC000"/>
      <name val="Calibri"/>
      <family val="3"/>
    </font>
    <font>
      <b/>
      <sz val="22"/>
      <color theme="1"/>
      <name val="ＭＳ Ｐ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29988384246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4" fillId="32" borderId="0" applyNumberFormat="0" applyBorder="0" applyAlignment="0" applyProtection="0"/>
  </cellStyleXfs>
  <cellXfs count="8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 applyProtection="1">
      <alignment vertical="center"/>
      <protection locked="0"/>
    </xf>
    <xf numFmtId="0" fontId="5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56" fillId="0" borderId="0" xfId="64" applyFont="1" applyAlignment="1" applyProtection="1">
      <alignment horizontal="left" vertical="center" shrinkToFit="1"/>
      <protection locked="0"/>
    </xf>
    <xf numFmtId="0" fontId="56" fillId="0" borderId="0" xfId="64" applyFont="1" applyAlignment="1" applyProtection="1">
      <alignment horizontal="left" vertical="center"/>
      <protection locked="0"/>
    </xf>
    <xf numFmtId="0" fontId="57" fillId="0" borderId="0" xfId="64" applyFont="1" applyAlignment="1" applyProtection="1">
      <alignment horizontal="center" vertical="center"/>
      <protection locked="0"/>
    </xf>
    <xf numFmtId="0" fontId="57" fillId="0" borderId="0" xfId="64" applyFont="1" applyAlignment="1" applyProtection="1">
      <alignment horizontal="left" vertical="center"/>
      <protection locked="0"/>
    </xf>
    <xf numFmtId="0" fontId="15" fillId="33" borderId="0" xfId="64" applyFont="1" applyFill="1" applyAlignment="1" applyProtection="1">
      <alignment horizontal="left" vertical="center"/>
      <protection locked="0"/>
    </xf>
    <xf numFmtId="0" fontId="57" fillId="0" borderId="0" xfId="64" applyFont="1" applyAlignment="1" applyProtection="1">
      <alignment horizontal="left" vertical="center" shrinkToFit="1"/>
      <protection locked="0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60" fillId="0" borderId="0" xfId="0" applyFont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61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41" fontId="19" fillId="0" borderId="18" xfId="52" applyFont="1" applyFill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/>
      <protection locked="0"/>
    </xf>
    <xf numFmtId="0" fontId="19" fillId="0" borderId="18" xfId="64" applyFont="1" applyBorder="1" applyAlignment="1" applyProtection="1">
      <alignment vertical="center" shrinkToFit="1"/>
      <protection locked="0"/>
    </xf>
    <xf numFmtId="0" fontId="19" fillId="0" borderId="19" xfId="64" applyFont="1" applyBorder="1" applyAlignment="1" applyProtection="1">
      <alignment vertical="center"/>
      <protection locked="0"/>
    </xf>
    <xf numFmtId="41" fontId="19" fillId="0" borderId="20" xfId="52" applyFont="1" applyFill="1" applyBorder="1" applyAlignment="1" applyProtection="1">
      <alignment vertical="center"/>
      <protection locked="0"/>
    </xf>
    <xf numFmtId="41" fontId="19" fillId="0" borderId="18" xfId="52" applyFont="1" applyFill="1" applyBorder="1" applyAlignment="1" applyProtection="1">
      <alignment vertical="top"/>
      <protection locked="0"/>
    </xf>
    <xf numFmtId="0" fontId="19" fillId="0" borderId="21" xfId="64" applyFont="1" applyBorder="1" applyAlignment="1" applyProtection="1">
      <alignment vertical="center" shrinkToFit="1"/>
      <protection locked="0"/>
    </xf>
    <xf numFmtId="41" fontId="19" fillId="0" borderId="19" xfId="52" applyFont="1" applyFill="1" applyBorder="1" applyAlignment="1" applyProtection="1">
      <alignment vertical="top"/>
      <protection locked="0"/>
    </xf>
    <xf numFmtId="41" fontId="19" fillId="0" borderId="21" xfId="52" applyFont="1" applyFill="1" applyBorder="1" applyAlignment="1" applyProtection="1">
      <alignment vertical="center"/>
      <protection locked="0"/>
    </xf>
    <xf numFmtId="41" fontId="19" fillId="0" borderId="22" xfId="52" applyFont="1" applyFill="1" applyBorder="1" applyAlignment="1" applyProtection="1">
      <alignment vertical="top"/>
      <protection locked="0"/>
    </xf>
    <xf numFmtId="0" fontId="0" fillId="0" borderId="0" xfId="0" applyAlignment="1">
      <alignment horizontal="right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2" fillId="0" borderId="26" xfId="0" applyFont="1" applyBorder="1" applyAlignment="1" applyProtection="1">
      <alignment horizontal="left" vertical="top" wrapText="1"/>
      <protection locked="0"/>
    </xf>
    <xf numFmtId="0" fontId="62" fillId="0" borderId="27" xfId="0" applyFont="1" applyBorder="1" applyAlignment="1" applyProtection="1">
      <alignment horizontal="left" vertical="top" wrapText="1"/>
      <protection locked="0"/>
    </xf>
    <xf numFmtId="0" fontId="62" fillId="0" borderId="28" xfId="0" applyFont="1" applyBorder="1" applyAlignment="1" applyProtection="1">
      <alignment horizontal="left" vertical="top" wrapText="1"/>
      <protection locked="0"/>
    </xf>
    <xf numFmtId="0" fontId="62" fillId="0" borderId="29" xfId="0" applyFont="1" applyBorder="1" applyAlignment="1" applyProtection="1">
      <alignment horizontal="left" vertical="top" wrapText="1"/>
      <protection locked="0"/>
    </xf>
    <xf numFmtId="0" fontId="62" fillId="0" borderId="0" xfId="0" applyFont="1" applyAlignment="1" applyProtection="1">
      <alignment horizontal="left" vertical="top" wrapText="1"/>
      <protection locked="0"/>
    </xf>
    <xf numFmtId="0" fontId="62" fillId="0" borderId="30" xfId="0" applyFont="1" applyBorder="1" applyAlignment="1" applyProtection="1">
      <alignment horizontal="left" vertical="top" wrapText="1"/>
      <protection locked="0"/>
    </xf>
    <xf numFmtId="0" fontId="62" fillId="0" borderId="31" xfId="0" applyFont="1" applyBorder="1" applyAlignment="1" applyProtection="1">
      <alignment horizontal="left" vertical="top" wrapText="1"/>
      <protection locked="0"/>
    </xf>
    <xf numFmtId="0" fontId="62" fillId="0" borderId="32" xfId="0" applyFont="1" applyBorder="1" applyAlignment="1" applyProtection="1">
      <alignment horizontal="left" vertical="top" wrapText="1"/>
      <protection locked="0"/>
    </xf>
    <xf numFmtId="0" fontId="62" fillId="0" borderId="33" xfId="0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 shrinkToFit="1"/>
      <protection locked="0"/>
    </xf>
    <xf numFmtId="0" fontId="55" fillId="0" borderId="13" xfId="0" applyFont="1" applyBorder="1" applyAlignment="1">
      <alignment horizontal="right" vertical="center"/>
    </xf>
    <xf numFmtId="0" fontId="55" fillId="0" borderId="0" xfId="0" applyFont="1" applyAlignment="1">
      <alignment horizontal="right" vertical="center"/>
    </xf>
    <xf numFmtId="176" fontId="55" fillId="0" borderId="34" xfId="0" applyNumberFormat="1" applyFont="1" applyBorder="1" applyAlignment="1">
      <alignment horizontal="center" vertical="center"/>
    </xf>
    <xf numFmtId="176" fontId="55" fillId="0" borderId="35" xfId="0" applyNumberFormat="1" applyFont="1" applyBorder="1" applyAlignment="1">
      <alignment horizontal="center" vertical="center"/>
    </xf>
    <xf numFmtId="176" fontId="55" fillId="0" borderId="36" xfId="0" applyNumberFormat="1" applyFont="1" applyBorder="1" applyAlignment="1">
      <alignment horizontal="center" vertical="center"/>
    </xf>
    <xf numFmtId="0" fontId="63" fillId="34" borderId="0" xfId="0" applyFont="1" applyFill="1" applyAlignment="1">
      <alignment horizontal="left" vertical="center" wrapText="1"/>
    </xf>
    <xf numFmtId="0" fontId="0" fillId="0" borderId="30" xfId="0" applyBorder="1" applyAlignment="1">
      <alignment horizontal="center" vertical="center"/>
    </xf>
    <xf numFmtId="0" fontId="58" fillId="0" borderId="13" xfId="0" applyFont="1" applyBorder="1" applyAlignment="1" applyProtection="1">
      <alignment horizontal="center" vertical="center"/>
      <protection locked="0"/>
    </xf>
    <xf numFmtId="0" fontId="59" fillId="0" borderId="0" xfId="0" applyFont="1" applyAlignment="1" applyProtection="1">
      <alignment horizontal="center" vertical="center"/>
      <protection locked="0"/>
    </xf>
    <xf numFmtId="0" fontId="59" fillId="0" borderId="14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64" fillId="0" borderId="16" xfId="64" applyFont="1" applyBorder="1" applyAlignment="1" applyProtection="1">
      <alignment horizontal="center" vertical="center"/>
      <protection locked="0"/>
    </xf>
    <xf numFmtId="0" fontId="57" fillId="35" borderId="18" xfId="64" applyFont="1" applyFill="1" applyBorder="1" applyAlignment="1" applyProtection="1">
      <alignment horizontal="center" vertical="center" shrinkToFit="1"/>
      <protection locked="0"/>
    </xf>
    <xf numFmtId="0" fontId="57" fillId="35" borderId="22" xfId="64" applyFont="1" applyFill="1" applyBorder="1" applyAlignment="1" applyProtection="1">
      <alignment horizontal="center" vertical="center" shrinkToFit="1"/>
      <protection locked="0"/>
    </xf>
    <xf numFmtId="0" fontId="57" fillId="35" borderId="20" xfId="64" applyFont="1" applyFill="1" applyBorder="1" applyAlignment="1" applyProtection="1">
      <alignment horizontal="center" vertical="center" wrapText="1"/>
      <protection locked="0"/>
    </xf>
    <xf numFmtId="0" fontId="57" fillId="35" borderId="18" xfId="64" applyFont="1" applyFill="1" applyBorder="1" applyAlignment="1" applyProtection="1">
      <alignment horizontal="center" vertical="center"/>
      <protection locked="0"/>
    </xf>
    <xf numFmtId="0" fontId="57" fillId="35" borderId="22" xfId="64" applyFont="1" applyFill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2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28575</xdr:colOff>
      <xdr:row>15</xdr:row>
      <xdr:rowOff>200025</xdr:rowOff>
    </xdr:from>
    <xdr:to>
      <xdr:col>13</xdr:col>
      <xdr:colOff>142875</xdr:colOff>
      <xdr:row>16</xdr:row>
      <xdr:rowOff>133350</xdr:rowOff>
    </xdr:to>
    <xdr:sp>
      <xdr:nvSpPr>
        <xdr:cNvPr id="1" name="直線矢印コネクタ 2"/>
        <xdr:cNvSpPr>
          <a:spLocks/>
        </xdr:cNvSpPr>
      </xdr:nvSpPr>
      <xdr:spPr>
        <a:xfrm>
          <a:off x="1828800" y="3409950"/>
          <a:ext cx="914400" cy="142875"/>
        </a:xfrm>
        <a:prstGeom prst="straightConnector1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104775</xdr:colOff>
      <xdr:row>6</xdr:row>
      <xdr:rowOff>47625</xdr:rowOff>
    </xdr:from>
    <xdr:to>
      <xdr:col>50</xdr:col>
      <xdr:colOff>9525</xdr:colOff>
      <xdr:row>11</xdr:row>
      <xdr:rowOff>171450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5705475" y="1371600"/>
          <a:ext cx="4305300" cy="120015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5486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記入の際の注意点等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回数・・・月額単位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「１」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　　　　　　短時間サービス・日割　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⇒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「提供回数」を入力してください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游ゴシック"/>
              <a:ea typeface="游ゴシック"/>
              <a:cs typeface="游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5"/>
  <sheetViews>
    <sheetView tabSelected="1" zoomScaleSheetLayoutView="100" zoomScalePageLayoutView="0" workbookViewId="0" topLeftCell="A1">
      <selection activeCell="A5" sqref="A5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1" t="s">
        <v>0</v>
      </c>
      <c r="B2" s="62"/>
      <c r="C2" s="62"/>
      <c r="D2" s="70"/>
      <c r="E2" s="45"/>
      <c r="F2" s="46"/>
      <c r="G2" s="46"/>
      <c r="H2" s="46"/>
      <c r="I2" s="46"/>
      <c r="J2" s="46"/>
      <c r="K2" s="47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71" t="s">
        <v>79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</row>
    <row r="5" spans="1:28" ht="9.75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</row>
    <row r="6" spans="1:28" ht="19.5" customHeight="1">
      <c r="A6" s="60" t="s">
        <v>27</v>
      </c>
      <c r="B6" s="44"/>
      <c r="C6" s="44"/>
      <c r="D6" s="44"/>
      <c r="E6" s="44"/>
      <c r="F6" s="44"/>
      <c r="G6" t="s">
        <v>26</v>
      </c>
      <c r="H6" s="62"/>
      <c r="I6" s="62"/>
      <c r="J6" s="62"/>
      <c r="K6" s="62"/>
      <c r="L6" t="s">
        <v>2</v>
      </c>
      <c r="M6" s="28" t="s">
        <v>30</v>
      </c>
      <c r="AB6" s="6"/>
    </row>
    <row r="7" spans="1:28" ht="19.5" customHeight="1">
      <c r="A7" s="74" t="s">
        <v>25</v>
      </c>
      <c r="B7" s="75"/>
      <c r="C7" s="75"/>
      <c r="D7" s="75"/>
      <c r="E7" s="75"/>
      <c r="F7" s="75"/>
      <c r="G7" t="s">
        <v>26</v>
      </c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t="s">
        <v>2</v>
      </c>
      <c r="AB7" s="6"/>
    </row>
    <row r="8" spans="1:28" ht="15.75" customHeight="1">
      <c r="A8" s="5"/>
      <c r="AB8" s="6"/>
    </row>
    <row r="9" spans="1:49" ht="16.5" customHeight="1">
      <c r="A9" s="60" t="s">
        <v>3</v>
      </c>
      <c r="B9" s="44"/>
      <c r="C9" s="44"/>
      <c r="D9" s="44"/>
      <c r="E9" s="44"/>
      <c r="F9" s="44"/>
      <c r="G9" t="s">
        <v>26</v>
      </c>
      <c r="H9" s="63"/>
      <c r="I9" s="63"/>
      <c r="J9" s="63"/>
      <c r="K9" s="63"/>
      <c r="L9" s="63"/>
      <c r="M9" s="63"/>
      <c r="N9" s="63"/>
      <c r="O9" t="s">
        <v>2</v>
      </c>
      <c r="Q9" s="48"/>
      <c r="R9" s="49"/>
      <c r="S9" s="50"/>
      <c r="T9" s="1" t="s">
        <v>4</v>
      </c>
      <c r="U9" s="45"/>
      <c r="V9" s="47"/>
      <c r="W9" t="s">
        <v>5</v>
      </c>
      <c r="Y9" s="48"/>
      <c r="Z9" s="49"/>
      <c r="AA9" s="50"/>
      <c r="AB9" s="6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</row>
    <row r="10" spans="1:49" ht="16.5" customHeight="1">
      <c r="A10" s="5"/>
      <c r="AB10" s="6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1:28" ht="16.5" customHeight="1">
      <c r="A11" s="60" t="s">
        <v>13</v>
      </c>
      <c r="B11" s="44"/>
      <c r="C11" s="44"/>
      <c r="D11" s="44"/>
      <c r="E11" s="44"/>
      <c r="F11" s="44"/>
      <c r="G11" t="s">
        <v>26</v>
      </c>
      <c r="H11" s="63"/>
      <c r="I11" s="63"/>
      <c r="J11" s="63"/>
      <c r="K11" s="63"/>
      <c r="L11" s="63"/>
      <c r="M11" s="63"/>
      <c r="N11" s="63"/>
      <c r="O11" t="s">
        <v>2</v>
      </c>
      <c r="Q11" s="48"/>
      <c r="R11" s="49"/>
      <c r="S11" s="50"/>
      <c r="T11" s="1" t="s">
        <v>4</v>
      </c>
      <c r="U11" s="45"/>
      <c r="V11" s="47"/>
      <c r="W11" t="s">
        <v>5</v>
      </c>
      <c r="Y11" s="48"/>
      <c r="Z11" s="49"/>
      <c r="AA11" s="50"/>
      <c r="AB11" s="6"/>
    </row>
    <row r="12" spans="1:28" ht="16.5" customHeight="1">
      <c r="A12" s="5"/>
      <c r="AB12" s="6"/>
    </row>
    <row r="13" spans="1:28" ht="16.5" customHeight="1">
      <c r="A13" s="5"/>
      <c r="G13" t="s">
        <v>26</v>
      </c>
      <c r="H13" s="63"/>
      <c r="I13" s="63"/>
      <c r="J13" s="63"/>
      <c r="K13" s="63"/>
      <c r="L13" s="63"/>
      <c r="M13" s="63"/>
      <c r="N13" s="63"/>
      <c r="O13" t="s">
        <v>2</v>
      </c>
      <c r="Q13" s="48"/>
      <c r="R13" s="49"/>
      <c r="S13" s="50"/>
      <c r="T13" s="1" t="s">
        <v>4</v>
      </c>
      <c r="U13" s="45"/>
      <c r="V13" s="47"/>
      <c r="W13" t="s">
        <v>5</v>
      </c>
      <c r="Y13" s="48"/>
      <c r="Z13" s="49"/>
      <c r="AA13" s="50"/>
      <c r="AB13" s="6"/>
    </row>
    <row r="14" spans="1:28" ht="16.5" customHeight="1">
      <c r="A14" s="5"/>
      <c r="H14" s="1"/>
      <c r="I14" s="1"/>
      <c r="J14" s="1"/>
      <c r="K14" s="1"/>
      <c r="L14" s="1"/>
      <c r="M14" s="1"/>
      <c r="N14" s="1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G15" t="s">
        <v>26</v>
      </c>
      <c r="H15" s="63"/>
      <c r="I15" s="63"/>
      <c r="J15" s="63"/>
      <c r="K15" s="63"/>
      <c r="L15" s="63"/>
      <c r="M15" s="63"/>
      <c r="N15" s="63"/>
      <c r="O15" t="s">
        <v>2</v>
      </c>
      <c r="Q15" s="48"/>
      <c r="R15" s="49"/>
      <c r="S15" s="50"/>
      <c r="T15" s="1" t="s">
        <v>4</v>
      </c>
      <c r="U15" s="45"/>
      <c r="V15" s="47"/>
      <c r="W15" t="s">
        <v>5</v>
      </c>
      <c r="Y15" s="48"/>
      <c r="Z15" s="49"/>
      <c r="AA15" s="50"/>
      <c r="AB15" s="6"/>
    </row>
    <row r="16" spans="1:28" ht="16.5" customHeight="1">
      <c r="A16" s="5"/>
      <c r="AB16" s="6"/>
    </row>
    <row r="17" spans="1:28" ht="16.5" customHeight="1">
      <c r="A17" s="60" t="s">
        <v>31</v>
      </c>
      <c r="B17" s="44"/>
      <c r="C17" s="44"/>
      <c r="D17" s="44"/>
      <c r="E17" s="44"/>
      <c r="F17" s="11" t="s">
        <v>32</v>
      </c>
      <c r="G17" s="63"/>
      <c r="H17" s="63"/>
      <c r="I17" s="63"/>
      <c r="J17" s="63"/>
      <c r="K17" s="63"/>
      <c r="L17" s="63"/>
      <c r="M17" s="63"/>
      <c r="N17" s="63"/>
      <c r="O17" t="s">
        <v>33</v>
      </c>
      <c r="Q17" s="48"/>
      <c r="R17" s="49"/>
      <c r="S17" s="49"/>
      <c r="T17" s="1" t="s">
        <v>34</v>
      </c>
      <c r="U17" s="45"/>
      <c r="V17" s="47"/>
      <c r="Y17" s="48">
        <f>IF(Q17="","",Q17*U17)</f>
      </c>
      <c r="Z17" s="49"/>
      <c r="AA17" s="50"/>
      <c r="AB17" s="6"/>
    </row>
    <row r="18" spans="1:28" ht="16.5" customHeight="1">
      <c r="A18" s="5"/>
      <c r="F18" s="11"/>
      <c r="G18" s="30"/>
      <c r="H18" s="30"/>
      <c r="I18" s="30"/>
      <c r="J18" s="30"/>
      <c r="K18" s="30"/>
      <c r="L18" s="30"/>
      <c r="M18" s="30"/>
      <c r="N18" s="30"/>
      <c r="Q18" s="1"/>
      <c r="R18" s="1"/>
      <c r="S18" s="1"/>
      <c r="T18" s="1"/>
      <c r="U18" s="32"/>
      <c r="V18" s="32"/>
      <c r="Y18" s="1"/>
      <c r="Z18" s="1"/>
      <c r="AA18" s="1"/>
      <c r="AB18" s="6"/>
    </row>
    <row r="19" spans="1:28" ht="16.5" customHeight="1">
      <c r="A19" s="60" t="s">
        <v>35</v>
      </c>
      <c r="B19" s="44"/>
      <c r="C19" s="44"/>
      <c r="D19" s="44"/>
      <c r="E19" s="44"/>
      <c r="F19" s="11" t="s">
        <v>32</v>
      </c>
      <c r="G19" s="63"/>
      <c r="H19" s="63"/>
      <c r="I19" s="63"/>
      <c r="J19" s="63"/>
      <c r="K19" s="63"/>
      <c r="L19" s="63"/>
      <c r="M19" s="63"/>
      <c r="N19" s="63"/>
      <c r="O19" t="s">
        <v>33</v>
      </c>
      <c r="Q19" s="48"/>
      <c r="R19" s="49"/>
      <c r="S19" s="49"/>
      <c r="T19" s="1" t="s">
        <v>34</v>
      </c>
      <c r="U19" s="45"/>
      <c r="V19" s="47"/>
      <c r="Y19" s="48">
        <f>IF(Q19="","")</f>
      </c>
      <c r="Z19" s="49"/>
      <c r="AA19" s="50"/>
      <c r="AB19" s="6"/>
    </row>
    <row r="20" spans="1:28" ht="16.5" customHeight="1">
      <c r="A20" s="29"/>
      <c r="B20" s="1"/>
      <c r="C20" s="1"/>
      <c r="D20" s="1"/>
      <c r="E20" s="1"/>
      <c r="F20" s="11"/>
      <c r="G20" s="30"/>
      <c r="H20" s="30"/>
      <c r="I20" s="30"/>
      <c r="J20" s="30"/>
      <c r="K20" s="30"/>
      <c r="L20" s="30"/>
      <c r="M20" s="30"/>
      <c r="N20" s="30"/>
      <c r="Q20" s="1"/>
      <c r="R20" s="1"/>
      <c r="S20" s="1"/>
      <c r="T20" s="1"/>
      <c r="U20" s="32"/>
      <c r="V20" s="32"/>
      <c r="Y20" s="1"/>
      <c r="Z20" s="1"/>
      <c r="AA20" s="1"/>
      <c r="AB20" s="6"/>
    </row>
    <row r="21" spans="1:28" ht="16.5" customHeight="1">
      <c r="A21" s="61" t="s">
        <v>36</v>
      </c>
      <c r="B21" s="62"/>
      <c r="C21" s="62"/>
      <c r="D21" s="62"/>
      <c r="E21" s="62"/>
      <c r="F21" s="11" t="s">
        <v>32</v>
      </c>
      <c r="G21" s="63"/>
      <c r="H21" s="63"/>
      <c r="I21" s="63"/>
      <c r="J21" s="63"/>
      <c r="K21" s="63"/>
      <c r="L21" s="63"/>
      <c r="M21" s="63"/>
      <c r="N21" s="63"/>
      <c r="O21" t="s">
        <v>33</v>
      </c>
      <c r="Q21" s="48"/>
      <c r="R21" s="49"/>
      <c r="S21" s="49"/>
      <c r="T21" s="1" t="s">
        <v>34</v>
      </c>
      <c r="U21" s="45"/>
      <c r="V21" s="47"/>
      <c r="Y21" s="48">
        <f>IF(Q21="","")</f>
      </c>
      <c r="Z21" s="49"/>
      <c r="AA21" s="50"/>
      <c r="AB21" s="6"/>
    </row>
    <row r="22" spans="1:28" ht="16.5" customHeight="1" thickBot="1">
      <c r="A22" s="5"/>
      <c r="AB22" s="6"/>
    </row>
    <row r="23" spans="1:28" ht="16.5" customHeight="1" thickBot="1" thickTop="1">
      <c r="A23" s="64" t="s">
        <v>6</v>
      </c>
      <c r="B23" s="65"/>
      <c r="C23" s="65"/>
      <c r="D23" s="65"/>
      <c r="E23" s="65"/>
      <c r="F23" s="65"/>
      <c r="G23" s="66">
        <f>SUM(Y9:AA16)</f>
        <v>0</v>
      </c>
      <c r="H23" s="67"/>
      <c r="I23" s="67"/>
      <c r="J23" s="67"/>
      <c r="K23" s="67"/>
      <c r="L23" s="67"/>
      <c r="M23" s="68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6.5" customHeight="1">
      <c r="A25" s="60" t="s">
        <v>14</v>
      </c>
      <c r="B25" s="44"/>
      <c r="C25" s="44"/>
      <c r="D25" s="44"/>
      <c r="E25" s="44"/>
      <c r="F25" s="44"/>
      <c r="G25" s="44"/>
      <c r="H25" s="45"/>
      <c r="I25" s="46"/>
      <c r="J25" s="46"/>
      <c r="K25" s="46"/>
      <c r="L25" s="46"/>
      <c r="M25" s="46"/>
      <c r="N25" s="46"/>
      <c r="O25" s="47"/>
      <c r="AB25" s="6"/>
    </row>
    <row r="26" spans="1:28" ht="16.5" customHeight="1">
      <c r="A26" s="5"/>
      <c r="AB26" s="6"/>
    </row>
    <row r="27" spans="1:28" ht="16.5" customHeight="1">
      <c r="A27" s="5"/>
      <c r="B27" t="s">
        <v>7</v>
      </c>
      <c r="AB27" s="6"/>
    </row>
    <row r="28" spans="1:28" ht="16.5" customHeight="1">
      <c r="A28" s="12"/>
      <c r="B28" s="51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3"/>
      <c r="AB28" s="13"/>
    </row>
    <row r="29" spans="1:28" ht="16.5" customHeight="1">
      <c r="A29" s="12"/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6"/>
      <c r="AB29" s="13"/>
    </row>
    <row r="30" spans="1:28" ht="16.5" customHeight="1">
      <c r="A30" s="12"/>
      <c r="B30" s="57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9"/>
      <c r="AB30" s="13"/>
    </row>
    <row r="31" spans="1:28" ht="16.5" customHeight="1">
      <c r="A31" s="5"/>
      <c r="AB31" s="6"/>
    </row>
    <row r="32" spans="1:28" ht="16.5" customHeight="1">
      <c r="A32" s="5"/>
      <c r="B32" t="s">
        <v>8</v>
      </c>
      <c r="AB32" s="6"/>
    </row>
    <row r="33" spans="1:28" ht="16.5" customHeight="1">
      <c r="A33" s="5"/>
      <c r="B33" s="51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  <c r="AB33" s="6"/>
    </row>
    <row r="34" spans="1:28" ht="16.5" customHeight="1">
      <c r="A34" s="5"/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6"/>
      <c r="AB34" s="6"/>
    </row>
    <row r="35" spans="1:28" ht="16.5" customHeight="1">
      <c r="A35" s="5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6"/>
    </row>
    <row r="36" spans="1:28" ht="16.5" customHeight="1">
      <c r="A36" s="5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6"/>
    </row>
    <row r="37" spans="1:28" ht="16.5" customHeight="1">
      <c r="A37" s="5"/>
      <c r="B37" s="57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9"/>
      <c r="AB37" s="6"/>
    </row>
    <row r="38" spans="1:28" ht="16.5" customHeight="1">
      <c r="A38" s="5"/>
      <c r="AB38" s="6"/>
    </row>
    <row r="39" spans="1:28" ht="16.5" customHeight="1">
      <c r="A39" s="5"/>
      <c r="B39" t="s">
        <v>9</v>
      </c>
      <c r="AB39" s="6"/>
    </row>
    <row r="40" spans="1:28" ht="16.5" customHeight="1">
      <c r="A40" s="5"/>
      <c r="AB40" s="6"/>
    </row>
    <row r="41" spans="1:28" ht="18" customHeight="1">
      <c r="A41" s="5"/>
      <c r="I41" t="s">
        <v>10</v>
      </c>
      <c r="N41" s="45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  <c r="AB41" s="6"/>
    </row>
    <row r="42" spans="1:28" ht="16.5" customHeight="1">
      <c r="A42" s="5"/>
      <c r="AB42" s="6"/>
    </row>
    <row r="43" spans="1:28" ht="16.5" customHeight="1">
      <c r="A43" s="5"/>
      <c r="I43" s="44" t="s">
        <v>11</v>
      </c>
      <c r="J43" s="44"/>
      <c r="K43" s="44"/>
      <c r="L43" s="45"/>
      <c r="M43" s="46"/>
      <c r="N43" s="46"/>
      <c r="O43" s="46"/>
      <c r="P43" s="46"/>
      <c r="Q43" s="47"/>
      <c r="S43" s="44" t="s">
        <v>12</v>
      </c>
      <c r="T43" s="44"/>
      <c r="U43" s="44"/>
      <c r="V43" s="45"/>
      <c r="W43" s="46"/>
      <c r="X43" s="46"/>
      <c r="Y43" s="46"/>
      <c r="Z43" s="46"/>
      <c r="AA43" s="47"/>
      <c r="AB43" s="6"/>
    </row>
    <row r="44" spans="1:28" ht="16.5" customHeight="1">
      <c r="A44" s="7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9"/>
    </row>
    <row r="45" spans="1:28" ht="16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</row>
  </sheetData>
  <sheetProtection/>
  <mergeCells count="52">
    <mergeCell ref="AD9:AW10"/>
    <mergeCell ref="A2:D2"/>
    <mergeCell ref="E2:K2"/>
    <mergeCell ref="A4:AB4"/>
    <mergeCell ref="A6:F6"/>
    <mergeCell ref="H6:K6"/>
    <mergeCell ref="A7:F7"/>
    <mergeCell ref="H7:V7"/>
    <mergeCell ref="H13:N13"/>
    <mergeCell ref="Q13:S13"/>
    <mergeCell ref="U13:V13"/>
    <mergeCell ref="Y13:AA13"/>
    <mergeCell ref="A9:F9"/>
    <mergeCell ref="H9:N9"/>
    <mergeCell ref="Q9:S9"/>
    <mergeCell ref="U9:V9"/>
    <mergeCell ref="Y9:AA9"/>
    <mergeCell ref="A11:F11"/>
    <mergeCell ref="H11:N11"/>
    <mergeCell ref="Q11:S11"/>
    <mergeCell ref="U11:V11"/>
    <mergeCell ref="Y11:AA11"/>
    <mergeCell ref="H15:N15"/>
    <mergeCell ref="Q15:S15"/>
    <mergeCell ref="U15:V15"/>
    <mergeCell ref="Y15:AA15"/>
    <mergeCell ref="A23:F23"/>
    <mergeCell ref="G23:M23"/>
    <mergeCell ref="A17:E17"/>
    <mergeCell ref="G17:N17"/>
    <mergeCell ref="Q17:S17"/>
    <mergeCell ref="U17:V17"/>
    <mergeCell ref="Y17:AA17"/>
    <mergeCell ref="A19:E19"/>
    <mergeCell ref="G19:N19"/>
    <mergeCell ref="Q19:S19"/>
    <mergeCell ref="U19:V19"/>
    <mergeCell ref="Y19:AA19"/>
    <mergeCell ref="I43:K43"/>
    <mergeCell ref="L43:Q43"/>
    <mergeCell ref="S43:U43"/>
    <mergeCell ref="V43:AA43"/>
    <mergeCell ref="U21:V21"/>
    <mergeCell ref="Y21:AA21"/>
    <mergeCell ref="B28:AA30"/>
    <mergeCell ref="B33:AA37"/>
    <mergeCell ref="N41:AA41"/>
    <mergeCell ref="A25:G25"/>
    <mergeCell ref="H25:O25"/>
    <mergeCell ref="A21:E21"/>
    <mergeCell ref="G21:N21"/>
    <mergeCell ref="Q21:S21"/>
  </mergeCells>
  <dataValidations count="1">
    <dataValidation type="list" allowBlank="1" showInputMessage="1" showErrorMessage="1" sqref="G17:G21 H18:N18">
      <formula1>'記入例 '!#REF!</formula1>
    </dataValidation>
  </dataValidations>
  <printOptions/>
  <pageMargins left="0.56" right="0.4" top="0.75" bottom="0.17" header="0.3" footer="0.24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46"/>
  <sheetViews>
    <sheetView view="pageBreakPreview" zoomScaleSheetLayoutView="100" zoomScalePageLayoutView="0" workbookViewId="0" topLeftCell="A3">
      <selection activeCell="Q13" sqref="Q13:S13 U13:V13"/>
    </sheetView>
  </sheetViews>
  <sheetFormatPr defaultColWidth="3.00390625" defaultRowHeight="16.5" customHeight="1"/>
  <sheetData>
    <row r="1" spans="1:28" ht="1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</row>
    <row r="2" spans="1:28" ht="21" customHeight="1">
      <c r="A2" s="61" t="s">
        <v>0</v>
      </c>
      <c r="B2" s="62"/>
      <c r="C2" s="62"/>
      <c r="D2" s="70"/>
      <c r="E2" s="45"/>
      <c r="F2" s="46"/>
      <c r="G2" s="46"/>
      <c r="H2" s="46"/>
      <c r="I2" s="46"/>
      <c r="J2" s="46"/>
      <c r="K2" s="47"/>
      <c r="L2" t="s">
        <v>1</v>
      </c>
      <c r="AB2" s="6"/>
    </row>
    <row r="3" spans="1:28" ht="14.25" customHeight="1">
      <c r="A3" s="5"/>
      <c r="AB3" s="6"/>
    </row>
    <row r="4" spans="1:28" ht="22.5" customHeight="1">
      <c r="A4" s="71" t="s">
        <v>15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3"/>
    </row>
    <row r="5" spans="1:28" ht="12" customHeight="1">
      <c r="A5" s="25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7"/>
    </row>
    <row r="6" spans="1:28" ht="19.5" customHeight="1">
      <c r="A6" s="60" t="s">
        <v>28</v>
      </c>
      <c r="B6" s="44"/>
      <c r="C6" s="44"/>
      <c r="D6" s="44"/>
      <c r="E6" s="44"/>
      <c r="F6" s="11" t="s">
        <v>17</v>
      </c>
      <c r="G6" s="76"/>
      <c r="H6" s="76"/>
      <c r="I6" s="76"/>
      <c r="J6" s="14" t="s">
        <v>33</v>
      </c>
      <c r="L6" s="31" t="s">
        <v>29</v>
      </c>
      <c r="AB6" s="6"/>
    </row>
    <row r="7" spans="1:28" ht="19.5" customHeight="1">
      <c r="A7" s="74" t="s">
        <v>16</v>
      </c>
      <c r="B7" s="75"/>
      <c r="C7" s="75"/>
      <c r="D7" s="75"/>
      <c r="E7" s="75"/>
      <c r="F7" s="16" t="s">
        <v>17</v>
      </c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t="s">
        <v>2</v>
      </c>
      <c r="AB7" s="6"/>
    </row>
    <row r="8" spans="1:28" ht="15.75" customHeight="1">
      <c r="A8" s="5"/>
      <c r="F8" s="11"/>
      <c r="AB8" s="6"/>
    </row>
    <row r="9" spans="1:49" ht="16.5" customHeight="1">
      <c r="A9" s="60" t="s">
        <v>3</v>
      </c>
      <c r="B9" s="44"/>
      <c r="C9" s="44"/>
      <c r="D9" s="44"/>
      <c r="E9" s="44"/>
      <c r="F9" s="11" t="s">
        <v>17</v>
      </c>
      <c r="G9" s="76"/>
      <c r="H9" s="76"/>
      <c r="I9" s="76"/>
      <c r="J9" s="76"/>
      <c r="K9" s="76"/>
      <c r="L9" s="76"/>
      <c r="M9" s="76"/>
      <c r="N9" s="76"/>
      <c r="O9" t="s">
        <v>2</v>
      </c>
      <c r="Q9" s="48">
        <f>_xlfn.IFERROR(VLOOKUP(G9,'算定単位'!A4:B7,2,FALSE),"")</f>
      </c>
      <c r="R9" s="49"/>
      <c r="S9" s="50"/>
      <c r="T9" s="1" t="s">
        <v>4</v>
      </c>
      <c r="U9" s="45"/>
      <c r="V9" s="47"/>
      <c r="W9" t="s">
        <v>5</v>
      </c>
      <c r="Y9" s="48">
        <f>_xlfn.IFERROR(Q9*U9,"")</f>
      </c>
      <c r="Z9" s="49"/>
      <c r="AA9" s="50"/>
      <c r="AB9" s="6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</row>
    <row r="10" spans="1:49" ht="16.5" customHeight="1">
      <c r="A10" s="5"/>
      <c r="F10" s="11"/>
      <c r="AB10" s="6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</row>
    <row r="11" spans="1:28" ht="16.5" customHeight="1">
      <c r="A11" s="60" t="s">
        <v>13</v>
      </c>
      <c r="B11" s="44"/>
      <c r="C11" s="44"/>
      <c r="D11" s="44"/>
      <c r="E11" s="44"/>
      <c r="F11" s="11" t="s">
        <v>17</v>
      </c>
      <c r="G11" s="63"/>
      <c r="H11" s="63"/>
      <c r="I11" s="63"/>
      <c r="J11" s="63"/>
      <c r="K11" s="63"/>
      <c r="L11" s="63"/>
      <c r="M11" s="63"/>
      <c r="N11" s="63"/>
      <c r="O11" t="s">
        <v>2</v>
      </c>
      <c r="Q11" s="48">
        <f>_xlfn.IFERROR(VLOOKUP(G11,'算定単位'!$A$8:$B$33,2,FALSE),"")</f>
      </c>
      <c r="R11" s="49"/>
      <c r="S11" s="50"/>
      <c r="T11" s="1" t="s">
        <v>4</v>
      </c>
      <c r="U11" s="45"/>
      <c r="V11" s="47"/>
      <c r="W11" t="s">
        <v>5</v>
      </c>
      <c r="Y11" s="48">
        <f>_xlfn.IFERROR(Q11*U11,"")</f>
      </c>
      <c r="Z11" s="49"/>
      <c r="AA11" s="50"/>
      <c r="AB11" s="6"/>
    </row>
    <row r="12" spans="1:28" ht="16.5" customHeight="1">
      <c r="A12" s="5"/>
      <c r="F12" s="11"/>
      <c r="G12" s="24"/>
      <c r="H12" s="24"/>
      <c r="I12" s="24"/>
      <c r="J12" s="24"/>
      <c r="K12" s="24"/>
      <c r="L12" s="24"/>
      <c r="M12" s="24"/>
      <c r="N12" s="24"/>
      <c r="AB12" s="6"/>
    </row>
    <row r="13" spans="1:28" ht="16.5" customHeight="1">
      <c r="A13" s="5"/>
      <c r="F13" s="11" t="s">
        <v>17</v>
      </c>
      <c r="G13" s="63"/>
      <c r="H13" s="63"/>
      <c r="I13" s="63"/>
      <c r="J13" s="63"/>
      <c r="K13" s="63"/>
      <c r="L13" s="63"/>
      <c r="M13" s="63"/>
      <c r="N13" s="63"/>
      <c r="O13" t="s">
        <v>2</v>
      </c>
      <c r="Q13" s="48">
        <f>_xlfn.IFERROR(VLOOKUP(G13,'算定単位'!$A$8:$B$33,2,FALSE),"")</f>
      </c>
      <c r="R13" s="49"/>
      <c r="S13" s="50"/>
      <c r="T13" s="1" t="s">
        <v>4</v>
      </c>
      <c r="U13" s="45"/>
      <c r="V13" s="47"/>
      <c r="W13" t="s">
        <v>5</v>
      </c>
      <c r="Y13" s="48">
        <f>_xlfn.IFERROR(Q13*U13,"")</f>
      </c>
      <c r="Z13" s="49"/>
      <c r="AA13" s="50"/>
      <c r="AB13" s="6"/>
    </row>
    <row r="14" spans="1:28" ht="16.5" customHeight="1">
      <c r="A14" s="5"/>
      <c r="F14" s="11"/>
      <c r="G14" s="24"/>
      <c r="H14" s="23"/>
      <c r="I14" s="23"/>
      <c r="J14" s="23"/>
      <c r="K14" s="23"/>
      <c r="L14" s="23"/>
      <c r="M14" s="23"/>
      <c r="N14" s="23"/>
      <c r="Q14" s="1"/>
      <c r="R14" s="1"/>
      <c r="S14" s="1"/>
      <c r="T14" s="1"/>
      <c r="U14" s="1"/>
      <c r="V14" s="1"/>
      <c r="Y14" s="1"/>
      <c r="Z14" s="1"/>
      <c r="AA14" s="1"/>
      <c r="AB14" s="6"/>
    </row>
    <row r="15" spans="1:28" ht="16.5" customHeight="1">
      <c r="A15" s="5"/>
      <c r="F15" s="11" t="s">
        <v>17</v>
      </c>
      <c r="G15" s="63"/>
      <c r="H15" s="63"/>
      <c r="I15" s="63"/>
      <c r="J15" s="63"/>
      <c r="K15" s="63"/>
      <c r="L15" s="63"/>
      <c r="M15" s="63"/>
      <c r="N15" s="63"/>
      <c r="O15" t="s">
        <v>2</v>
      </c>
      <c r="Q15" s="48">
        <f>_xlfn.IFERROR(VLOOKUP(G15,'算定単位'!$A$8:$B$33,2,FALSE),"")</f>
      </c>
      <c r="R15" s="49"/>
      <c r="S15" s="50"/>
      <c r="T15" s="1" t="s">
        <v>4</v>
      </c>
      <c r="U15" s="45"/>
      <c r="V15" s="47"/>
      <c r="W15" t="s">
        <v>5</v>
      </c>
      <c r="Y15" s="48">
        <f>_xlfn.IFERROR(Q15*U15,"")</f>
      </c>
      <c r="Z15" s="49"/>
      <c r="AA15" s="50"/>
      <c r="AB15" s="6"/>
    </row>
    <row r="16" spans="1:28" ht="16.5" customHeight="1">
      <c r="A16" s="5"/>
      <c r="F16" s="11"/>
      <c r="G16" s="30"/>
      <c r="H16" s="30"/>
      <c r="I16" s="30"/>
      <c r="J16" s="30"/>
      <c r="K16" s="30"/>
      <c r="L16" s="30"/>
      <c r="M16" s="30"/>
      <c r="N16" s="30"/>
      <c r="Q16" s="1"/>
      <c r="R16" s="1"/>
      <c r="S16" s="1"/>
      <c r="T16" s="1"/>
      <c r="U16" s="32"/>
      <c r="V16" s="32"/>
      <c r="Y16" s="1"/>
      <c r="Z16" s="1"/>
      <c r="AA16" s="1"/>
      <c r="AB16" s="6"/>
    </row>
    <row r="17" spans="1:28" ht="16.5" customHeight="1">
      <c r="A17" s="60" t="s">
        <v>31</v>
      </c>
      <c r="B17" s="44"/>
      <c r="C17" s="44"/>
      <c r="D17" s="44"/>
      <c r="E17" s="44"/>
      <c r="F17" s="11" t="s">
        <v>32</v>
      </c>
      <c r="G17" s="63"/>
      <c r="H17" s="63"/>
      <c r="I17" s="63"/>
      <c r="J17" s="63"/>
      <c r="K17" s="63"/>
      <c r="L17" s="63"/>
      <c r="M17" s="63"/>
      <c r="N17" s="63"/>
      <c r="O17" t="s">
        <v>33</v>
      </c>
      <c r="Q17" s="48">
        <f>_xlfn.IFERROR(VLOOKUP(G17,'算定単位'!A34:B39,2,FALSE),"")</f>
      </c>
      <c r="R17" s="49"/>
      <c r="S17" s="50"/>
      <c r="T17" s="1" t="s">
        <v>34</v>
      </c>
      <c r="U17" s="45"/>
      <c r="V17" s="47"/>
      <c r="Y17" s="48">
        <f>IF(Q17="","",Q17*U17)</f>
      </c>
      <c r="Z17" s="49"/>
      <c r="AA17" s="50"/>
      <c r="AB17" s="6"/>
    </row>
    <row r="18" spans="1:28" ht="16.5" customHeight="1">
      <c r="A18" s="5"/>
      <c r="F18" s="11"/>
      <c r="G18" s="30"/>
      <c r="H18" s="30"/>
      <c r="I18" s="30"/>
      <c r="J18" s="30"/>
      <c r="K18" s="30"/>
      <c r="L18" s="30"/>
      <c r="M18" s="30"/>
      <c r="N18" s="30"/>
      <c r="Q18" s="1"/>
      <c r="R18" s="1"/>
      <c r="S18" s="1"/>
      <c r="T18" s="1"/>
      <c r="U18" s="32"/>
      <c r="V18" s="32"/>
      <c r="Y18" s="1"/>
      <c r="Z18" s="1"/>
      <c r="AA18" s="1"/>
      <c r="AB18" s="6"/>
    </row>
    <row r="19" spans="1:28" ht="16.5" customHeight="1">
      <c r="A19" s="60" t="s">
        <v>35</v>
      </c>
      <c r="B19" s="44"/>
      <c r="C19" s="44"/>
      <c r="D19" s="44"/>
      <c r="E19" s="44"/>
      <c r="F19" s="11" t="s">
        <v>32</v>
      </c>
      <c r="G19" s="63"/>
      <c r="H19" s="63"/>
      <c r="I19" s="63"/>
      <c r="J19" s="63"/>
      <c r="K19" s="63"/>
      <c r="L19" s="63"/>
      <c r="M19" s="63"/>
      <c r="N19" s="63"/>
      <c r="O19" t="s">
        <v>33</v>
      </c>
      <c r="Q19" s="48">
        <f>_xlfn.IFERROR(VLOOKUP(G19,'算定単位'!A40:B43,2,FALSE),"")</f>
      </c>
      <c r="R19" s="49"/>
      <c r="S19" s="50"/>
      <c r="T19" s="1" t="s">
        <v>34</v>
      </c>
      <c r="U19" s="45"/>
      <c r="V19" s="47"/>
      <c r="Y19" s="48">
        <f>IF(Q19="","",Q19*U19)</f>
      </c>
      <c r="Z19" s="49"/>
      <c r="AA19" s="50"/>
      <c r="AB19" s="6"/>
    </row>
    <row r="20" spans="1:28" ht="16.5" customHeight="1">
      <c r="A20" s="29"/>
      <c r="B20" s="1"/>
      <c r="C20" s="1"/>
      <c r="D20" s="1"/>
      <c r="E20" s="1"/>
      <c r="F20" s="11"/>
      <c r="G20" s="30"/>
      <c r="H20" s="30"/>
      <c r="I20" s="30"/>
      <c r="J20" s="30"/>
      <c r="K20" s="30"/>
      <c r="L20" s="30"/>
      <c r="M20" s="30"/>
      <c r="N20" s="30"/>
      <c r="Q20" s="1"/>
      <c r="R20" s="1"/>
      <c r="S20" s="1"/>
      <c r="T20" s="1"/>
      <c r="U20" s="32"/>
      <c r="V20" s="32"/>
      <c r="Y20" s="1"/>
      <c r="Z20" s="1"/>
      <c r="AA20" s="1"/>
      <c r="AB20" s="6"/>
    </row>
    <row r="21" spans="1:28" ht="16.5" customHeight="1">
      <c r="A21" s="61" t="s">
        <v>36</v>
      </c>
      <c r="B21" s="62"/>
      <c r="C21" s="62"/>
      <c r="D21" s="62"/>
      <c r="E21" s="62"/>
      <c r="F21" s="11" t="s">
        <v>32</v>
      </c>
      <c r="G21" s="63"/>
      <c r="H21" s="63"/>
      <c r="I21" s="63"/>
      <c r="J21" s="63"/>
      <c r="K21" s="63"/>
      <c r="L21" s="63"/>
      <c r="M21" s="63"/>
      <c r="N21" s="63"/>
      <c r="O21" t="s">
        <v>33</v>
      </c>
      <c r="Q21" s="48">
        <f>_xlfn.IFERROR(VLOOKUP(G21,'算定単位'!A44:B45,2,FALSE),"")</f>
      </c>
      <c r="R21" s="49"/>
      <c r="S21" s="50"/>
      <c r="T21" s="1" t="s">
        <v>34</v>
      </c>
      <c r="U21" s="45"/>
      <c r="V21" s="47"/>
      <c r="Y21" s="48">
        <f>IF(Q21="","",Q21*U21)</f>
      </c>
      <c r="Z21" s="49"/>
      <c r="AA21" s="50"/>
      <c r="AB21" s="6"/>
    </row>
    <row r="22" spans="1:28" ht="16.5" customHeight="1" thickBot="1">
      <c r="A22" s="5"/>
      <c r="AB22" s="6"/>
    </row>
    <row r="23" spans="1:28" ht="16.5" customHeight="1" thickBot="1" thickTop="1">
      <c r="A23" s="64" t="s">
        <v>6</v>
      </c>
      <c r="B23" s="65"/>
      <c r="C23" s="65"/>
      <c r="D23" s="65"/>
      <c r="E23" s="65"/>
      <c r="F23" s="65"/>
      <c r="G23" s="66">
        <f>SUM(Y9:AA21)</f>
        <v>0</v>
      </c>
      <c r="H23" s="67"/>
      <c r="I23" s="67"/>
      <c r="J23" s="67"/>
      <c r="K23" s="67"/>
      <c r="L23" s="67"/>
      <c r="M23" s="68"/>
      <c r="S23" s="15"/>
      <c r="U23" s="14"/>
      <c r="V23" s="14"/>
      <c r="W23" s="14"/>
      <c r="X23" s="14"/>
      <c r="Y23" s="14"/>
      <c r="Z23" s="14"/>
      <c r="AA23" s="14"/>
      <c r="AB23" s="6"/>
    </row>
    <row r="24" spans="1:28" ht="10.5" customHeight="1" thickTop="1">
      <c r="A24" s="10"/>
      <c r="B24" s="11"/>
      <c r="C24" s="11"/>
      <c r="D24" s="11"/>
      <c r="E24" s="11"/>
      <c r="F24" s="11"/>
      <c r="G24" s="1"/>
      <c r="H24" s="1"/>
      <c r="I24" s="1"/>
      <c r="J24" s="1"/>
      <c r="K24" s="1"/>
      <c r="L24" s="1"/>
      <c r="M24" s="1"/>
      <c r="N24" s="1"/>
      <c r="O24" s="1"/>
      <c r="Q24" s="11"/>
      <c r="R24" s="11"/>
      <c r="S24" s="11"/>
      <c r="T24" s="11"/>
      <c r="U24" s="1"/>
      <c r="V24" s="1"/>
      <c r="W24" s="1"/>
      <c r="X24" s="1"/>
      <c r="Y24" s="1"/>
      <c r="Z24" s="1"/>
      <c r="AA24" s="1"/>
      <c r="AB24" s="6"/>
    </row>
    <row r="25" spans="1:28" ht="15" customHeight="1">
      <c r="A25" s="5"/>
      <c r="U25" s="1"/>
      <c r="V25" s="1"/>
      <c r="W25" s="1"/>
      <c r="X25" s="1"/>
      <c r="Y25" s="1"/>
      <c r="Z25" s="1"/>
      <c r="AA25" s="1"/>
      <c r="AB25" s="6"/>
    </row>
    <row r="26" spans="1:28" ht="16.5" customHeight="1">
      <c r="A26" s="60" t="s">
        <v>14</v>
      </c>
      <c r="B26" s="44"/>
      <c r="C26" s="44"/>
      <c r="D26" s="44"/>
      <c r="E26" s="44"/>
      <c r="F26" s="44"/>
      <c r="G26" s="44"/>
      <c r="H26" s="45"/>
      <c r="I26" s="46"/>
      <c r="J26" s="46"/>
      <c r="K26" s="46"/>
      <c r="L26" s="46"/>
      <c r="M26" s="46"/>
      <c r="N26" s="46"/>
      <c r="O26" s="47"/>
      <c r="AB26" s="6"/>
    </row>
    <row r="27" spans="1:28" ht="16.5" customHeight="1">
      <c r="A27" s="5"/>
      <c r="AB27" s="6"/>
    </row>
    <row r="28" spans="1:28" ht="16.5" customHeight="1">
      <c r="A28" s="5"/>
      <c r="B28" t="s">
        <v>7</v>
      </c>
      <c r="AB28" s="6"/>
    </row>
    <row r="29" spans="1:28" ht="16.5" customHeight="1">
      <c r="A29" s="12"/>
      <c r="B29" s="51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13"/>
    </row>
    <row r="30" spans="1:28" ht="16.5" customHeight="1">
      <c r="A30" s="12"/>
      <c r="B30" s="54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6"/>
      <c r="AB30" s="13"/>
    </row>
    <row r="31" spans="1:28" ht="16.5" customHeight="1">
      <c r="A31" s="12"/>
      <c r="B31" s="57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9"/>
      <c r="AB31" s="13"/>
    </row>
    <row r="32" spans="1:28" ht="16.5" customHeight="1">
      <c r="A32" s="5"/>
      <c r="AB32" s="6"/>
    </row>
    <row r="33" spans="1:28" ht="16.5" customHeight="1">
      <c r="A33" s="5"/>
      <c r="B33" t="s">
        <v>8</v>
      </c>
      <c r="AB33" s="6"/>
    </row>
    <row r="34" spans="1:28" ht="16.5" customHeight="1">
      <c r="A34" s="5"/>
      <c r="B34" s="51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  <c r="AB34" s="6"/>
    </row>
    <row r="35" spans="1:28" ht="16.5" customHeight="1">
      <c r="A35" s="5"/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  <c r="AB35" s="6"/>
    </row>
    <row r="36" spans="1:28" ht="16.5" customHeight="1">
      <c r="A36" s="5"/>
      <c r="B36" s="54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6"/>
      <c r="AB36" s="6"/>
    </row>
    <row r="37" spans="1:28" ht="16.5" customHeight="1">
      <c r="A37" s="5"/>
      <c r="B37" s="54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6"/>
      <c r="AB37" s="6"/>
    </row>
    <row r="38" spans="1:28" ht="16.5" customHeight="1">
      <c r="A38" s="5"/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9"/>
      <c r="AB38" s="6"/>
    </row>
    <row r="39" spans="1:28" ht="16.5" customHeight="1">
      <c r="A39" s="5"/>
      <c r="AB39" s="6"/>
    </row>
    <row r="40" spans="1:28" ht="16.5" customHeight="1">
      <c r="A40" s="5"/>
      <c r="B40" t="s">
        <v>9</v>
      </c>
      <c r="AB40" s="6"/>
    </row>
    <row r="41" spans="1:28" ht="16.5" customHeight="1">
      <c r="A41" s="5"/>
      <c r="AB41" s="6"/>
    </row>
    <row r="42" spans="1:28" ht="18" customHeight="1">
      <c r="A42" s="5"/>
      <c r="I42" t="s">
        <v>10</v>
      </c>
      <c r="N42" s="45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7"/>
      <c r="AB42" s="6"/>
    </row>
    <row r="43" spans="1:28" ht="16.5" customHeight="1">
      <c r="A43" s="5"/>
      <c r="AB43" s="6"/>
    </row>
    <row r="44" spans="1:28" ht="16.5" customHeight="1">
      <c r="A44" s="5"/>
      <c r="I44" s="44" t="s">
        <v>11</v>
      </c>
      <c r="J44" s="44"/>
      <c r="K44" s="44"/>
      <c r="L44" s="45"/>
      <c r="M44" s="46"/>
      <c r="N44" s="46"/>
      <c r="O44" s="46"/>
      <c r="P44" s="46"/>
      <c r="Q44" s="47"/>
      <c r="S44" s="44" t="s">
        <v>12</v>
      </c>
      <c r="T44" s="44"/>
      <c r="U44" s="44"/>
      <c r="V44" s="45"/>
      <c r="W44" s="46"/>
      <c r="X44" s="46"/>
      <c r="Y44" s="46"/>
      <c r="Z44" s="46"/>
      <c r="AA44" s="47"/>
      <c r="AB44" s="6"/>
    </row>
    <row r="45" spans="1:28" ht="16.5" customHeight="1">
      <c r="A45" s="7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9"/>
    </row>
    <row r="46" spans="1:28" ht="16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</row>
  </sheetData>
  <sheetProtection sheet="1" objects="1" scenarios="1"/>
  <mergeCells count="52">
    <mergeCell ref="G13:N13"/>
    <mergeCell ref="A17:E17"/>
    <mergeCell ref="G17:N17"/>
    <mergeCell ref="Q17:S17"/>
    <mergeCell ref="U17:V17"/>
    <mergeCell ref="Y17:AA17"/>
    <mergeCell ref="A2:D2"/>
    <mergeCell ref="A4:AB4"/>
    <mergeCell ref="E2:K2"/>
    <mergeCell ref="G7:V7"/>
    <mergeCell ref="Y15:AA15"/>
    <mergeCell ref="Y13:AA13"/>
    <mergeCell ref="U11:V11"/>
    <mergeCell ref="Y11:AA11"/>
    <mergeCell ref="Q15:S15"/>
    <mergeCell ref="U15:V15"/>
    <mergeCell ref="A6:E6"/>
    <mergeCell ref="A7:E7"/>
    <mergeCell ref="G6:I6"/>
    <mergeCell ref="A9:E9"/>
    <mergeCell ref="G9:N9"/>
    <mergeCell ref="G11:N11"/>
    <mergeCell ref="G19:N19"/>
    <mergeCell ref="Q19:S19"/>
    <mergeCell ref="U19:V19"/>
    <mergeCell ref="Y19:AA19"/>
    <mergeCell ref="A26:G26"/>
    <mergeCell ref="H26:O26"/>
    <mergeCell ref="G23:M23"/>
    <mergeCell ref="A23:F23"/>
    <mergeCell ref="Q21:S21"/>
    <mergeCell ref="U21:V21"/>
    <mergeCell ref="Y21:AA21"/>
    <mergeCell ref="A19:E19"/>
    <mergeCell ref="A21:E21"/>
    <mergeCell ref="G21:N21"/>
    <mergeCell ref="A11:E11"/>
    <mergeCell ref="AD9:AW10"/>
    <mergeCell ref="N42:AA42"/>
    <mergeCell ref="I44:K44"/>
    <mergeCell ref="L44:Q44"/>
    <mergeCell ref="B29:AA31"/>
    <mergeCell ref="B34:AA38"/>
    <mergeCell ref="Q13:S13"/>
    <mergeCell ref="U13:V13"/>
    <mergeCell ref="Q11:S11"/>
    <mergeCell ref="S44:U44"/>
    <mergeCell ref="V44:AA44"/>
    <mergeCell ref="Q9:S9"/>
    <mergeCell ref="U9:V9"/>
    <mergeCell ref="Y9:AA9"/>
    <mergeCell ref="G15:N15"/>
  </mergeCells>
  <dataValidations count="3">
    <dataValidation type="list" allowBlank="1" showInputMessage="1" showErrorMessage="1" sqref="H26:O26">
      <formula1>"なし,あり"</formula1>
    </dataValidation>
    <dataValidation type="list" allowBlank="1" showInputMessage="1" showErrorMessage="1" sqref="G6:I6">
      <formula1>"1割,２割,３割"</formula1>
    </dataValidation>
    <dataValidation type="list" allowBlank="1" showInputMessage="1" showErrorMessage="1" sqref="G16:N16 G18:N18 G20">
      <formula1>利用実績票!#REF!</formula1>
    </dataValidation>
  </dataValidations>
  <printOptions/>
  <pageMargins left="0.56" right="0.4" top="0.75" bottom="0.17" header="0.3" footer="0.24"/>
  <pageSetup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C48"/>
  <sheetViews>
    <sheetView view="pageBreakPreview" zoomScale="50" zoomScaleSheetLayoutView="50" zoomScalePageLayoutView="0" workbookViewId="0" topLeftCell="A31">
      <selection activeCell="A9" sqref="A9"/>
    </sheetView>
  </sheetViews>
  <sheetFormatPr defaultColWidth="9.140625" defaultRowHeight="46.5" customHeight="1"/>
  <cols>
    <col min="1" max="1" width="60.28125" style="22" customWidth="1"/>
    <col min="2" max="2" width="11.421875" style="20" customWidth="1"/>
    <col min="3" max="3" width="18.140625" style="19" customWidth="1"/>
    <col min="4" max="248" width="8.57421875" style="20" customWidth="1"/>
    <col min="249" max="250" width="10.00390625" style="20" customWidth="1"/>
    <col min="251" max="251" width="60.28125" style="20" customWidth="1"/>
    <col min="252" max="252" width="27.8515625" style="20" customWidth="1"/>
    <col min="253" max="253" width="24.421875" style="20" customWidth="1"/>
    <col min="254" max="254" width="29.8515625" style="20" customWidth="1"/>
    <col min="255" max="255" width="34.57421875" style="20" customWidth="1"/>
    <col min="256" max="16384" width="15.421875" style="20" customWidth="1"/>
  </cols>
  <sheetData>
    <row r="1" spans="1:3" s="18" customFormat="1" ht="46.5" customHeight="1">
      <c r="A1" s="17"/>
      <c r="B1" s="77" t="s">
        <v>18</v>
      </c>
      <c r="C1" s="77"/>
    </row>
    <row r="2" spans="1:3" s="19" customFormat="1" ht="46.5" customHeight="1">
      <c r="A2" s="78" t="s">
        <v>19</v>
      </c>
      <c r="B2" s="80" t="s">
        <v>20</v>
      </c>
      <c r="C2" s="81" t="s">
        <v>21</v>
      </c>
    </row>
    <row r="3" spans="1:3" s="19" customFormat="1" ht="46.5" customHeight="1">
      <c r="A3" s="79"/>
      <c r="B3" s="80"/>
      <c r="C3" s="82"/>
    </row>
    <row r="4" spans="1:3" ht="31.5" customHeight="1">
      <c r="A4" s="33" t="s">
        <v>49</v>
      </c>
      <c r="B4" s="34">
        <v>1151</v>
      </c>
      <c r="C4" s="35" t="s">
        <v>22</v>
      </c>
    </row>
    <row r="5" spans="1:3" ht="31.5" customHeight="1">
      <c r="A5" s="33" t="s">
        <v>50</v>
      </c>
      <c r="B5" s="34">
        <v>38</v>
      </c>
      <c r="C5" s="35" t="s">
        <v>23</v>
      </c>
    </row>
    <row r="6" spans="1:3" ht="31.5" customHeight="1">
      <c r="A6" s="33" t="s">
        <v>51</v>
      </c>
      <c r="B6" s="34">
        <v>2317</v>
      </c>
      <c r="C6" s="35" t="s">
        <v>22</v>
      </c>
    </row>
    <row r="7" spans="1:3" ht="31.5" customHeight="1">
      <c r="A7" s="33" t="s">
        <v>52</v>
      </c>
      <c r="B7" s="34">
        <v>76</v>
      </c>
      <c r="C7" s="35" t="s">
        <v>23</v>
      </c>
    </row>
    <row r="8" spans="1:3" ht="31.5" customHeight="1">
      <c r="A8" s="36" t="s">
        <v>53</v>
      </c>
      <c r="B8" s="34">
        <v>-11</v>
      </c>
      <c r="C8" s="35" t="s">
        <v>22</v>
      </c>
    </row>
    <row r="9" spans="1:3" ht="31.5" customHeight="1">
      <c r="A9" s="36" t="s">
        <v>54</v>
      </c>
      <c r="B9" s="38">
        <v>-1</v>
      </c>
      <c r="C9" s="35" t="s">
        <v>23</v>
      </c>
    </row>
    <row r="10" spans="1:3" ht="31.5" customHeight="1">
      <c r="A10" s="36" t="s">
        <v>55</v>
      </c>
      <c r="B10" s="34">
        <v>-23</v>
      </c>
      <c r="C10" s="35" t="s">
        <v>22</v>
      </c>
    </row>
    <row r="11" spans="1:3" ht="31.5" customHeight="1">
      <c r="A11" s="36" t="s">
        <v>56</v>
      </c>
      <c r="B11" s="34">
        <v>-1</v>
      </c>
      <c r="C11" s="35" t="s">
        <v>23</v>
      </c>
    </row>
    <row r="12" spans="1:3" ht="31.5" customHeight="1">
      <c r="A12" s="36" t="s">
        <v>57</v>
      </c>
      <c r="B12" s="34">
        <v>-11</v>
      </c>
      <c r="C12" s="35" t="s">
        <v>22</v>
      </c>
    </row>
    <row r="13" spans="1:3" ht="31.5" customHeight="1">
      <c r="A13" s="36" t="s">
        <v>58</v>
      </c>
      <c r="B13" s="34">
        <v>-1</v>
      </c>
      <c r="C13" s="35" t="s">
        <v>23</v>
      </c>
    </row>
    <row r="14" spans="1:3" ht="31.5" customHeight="1">
      <c r="A14" s="36" t="s">
        <v>59</v>
      </c>
      <c r="B14" s="34">
        <v>-23</v>
      </c>
      <c r="C14" s="35" t="s">
        <v>22</v>
      </c>
    </row>
    <row r="15" spans="1:3" ht="31.5" customHeight="1">
      <c r="A15" s="36" t="s">
        <v>60</v>
      </c>
      <c r="B15" s="34">
        <v>-1</v>
      </c>
      <c r="C15" s="35" t="s">
        <v>23</v>
      </c>
    </row>
    <row r="16" spans="1:3" ht="31.5" customHeight="1">
      <c r="A16" s="36" t="s">
        <v>61</v>
      </c>
      <c r="B16" s="34">
        <v>80</v>
      </c>
      <c r="C16" s="35" t="s">
        <v>22</v>
      </c>
    </row>
    <row r="17" spans="1:3" ht="31.5" customHeight="1">
      <c r="A17" s="36" t="s">
        <v>62</v>
      </c>
      <c r="B17" s="34">
        <v>192</v>
      </c>
      <c r="C17" s="37"/>
    </row>
    <row r="18" spans="1:3" ht="31.5" customHeight="1">
      <c r="A18" s="36" t="s">
        <v>63</v>
      </c>
      <c r="B18" s="34">
        <v>40</v>
      </c>
      <c r="C18" s="37"/>
    </row>
    <row r="19" spans="1:3" ht="31.5" customHeight="1">
      <c r="A19" s="36" t="s">
        <v>64</v>
      </c>
      <c r="B19" s="34">
        <v>160</v>
      </c>
      <c r="C19" s="37"/>
    </row>
    <row r="20" spans="1:3" ht="31.5" customHeight="1">
      <c r="A20" s="36" t="s">
        <v>65</v>
      </c>
      <c r="B20" s="34">
        <v>120</v>
      </c>
      <c r="C20" s="37"/>
    </row>
    <row r="21" spans="1:3" ht="31.5" customHeight="1">
      <c r="A21" s="36" t="s">
        <v>66</v>
      </c>
      <c r="B21" s="34">
        <v>128</v>
      </c>
      <c r="C21" s="37"/>
    </row>
    <row r="22" spans="1:3" ht="31.5" customHeight="1">
      <c r="A22" s="33" t="s">
        <v>67</v>
      </c>
      <c r="B22" s="34">
        <v>384</v>
      </c>
      <c r="C22" s="37"/>
    </row>
    <row r="23" spans="1:3" ht="31.5" customHeight="1">
      <c r="A23" s="36" t="s">
        <v>68</v>
      </c>
      <c r="B23" s="34">
        <v>70</v>
      </c>
      <c r="C23" s="37"/>
    </row>
    <row r="24" spans="1:3" ht="31.5" customHeight="1">
      <c r="A24" s="36" t="s">
        <v>69</v>
      </c>
      <c r="B24" s="34">
        <v>141</v>
      </c>
      <c r="C24" s="37"/>
    </row>
    <row r="25" spans="1:3" ht="31.5" customHeight="1">
      <c r="A25" s="36" t="s">
        <v>70</v>
      </c>
      <c r="B25" s="34">
        <v>58</v>
      </c>
      <c r="C25" s="37"/>
    </row>
    <row r="26" spans="1:3" ht="31.5" customHeight="1">
      <c r="A26" s="36" t="s">
        <v>71</v>
      </c>
      <c r="B26" s="34">
        <v>115</v>
      </c>
      <c r="C26" s="37"/>
    </row>
    <row r="27" spans="1:3" ht="31.5" customHeight="1">
      <c r="A27" s="36" t="s">
        <v>72</v>
      </c>
      <c r="B27" s="34">
        <v>19</v>
      </c>
      <c r="C27" s="37"/>
    </row>
    <row r="28" spans="1:3" ht="31.5" customHeight="1">
      <c r="A28" s="36" t="s">
        <v>73</v>
      </c>
      <c r="B28" s="34">
        <v>38</v>
      </c>
      <c r="C28" s="37"/>
    </row>
    <row r="29" spans="1:3" s="21" customFormat="1" ht="31.5" customHeight="1">
      <c r="A29" s="36" t="s">
        <v>74</v>
      </c>
      <c r="B29" s="34">
        <v>80</v>
      </c>
      <c r="C29" s="37"/>
    </row>
    <row r="30" spans="1:3" s="21" customFormat="1" ht="31.5" customHeight="1">
      <c r="A30" s="36" t="s">
        <v>75</v>
      </c>
      <c r="B30" s="34">
        <v>160</v>
      </c>
      <c r="C30" s="37"/>
    </row>
    <row r="31" spans="1:3" s="21" customFormat="1" ht="31.5" customHeight="1">
      <c r="A31" s="36" t="s">
        <v>76</v>
      </c>
      <c r="B31" s="34">
        <v>16</v>
      </c>
      <c r="C31" s="35" t="s">
        <v>24</v>
      </c>
    </row>
    <row r="32" spans="1:3" ht="31.5" customHeight="1">
      <c r="A32" s="36" t="s">
        <v>77</v>
      </c>
      <c r="B32" s="34">
        <v>4</v>
      </c>
      <c r="C32" s="37"/>
    </row>
    <row r="33" spans="1:3" ht="31.5" customHeight="1">
      <c r="A33" s="36" t="s">
        <v>78</v>
      </c>
      <c r="B33" s="34">
        <v>32</v>
      </c>
      <c r="C33" s="39" t="s">
        <v>22</v>
      </c>
    </row>
    <row r="34" spans="1:3" ht="31.5" customHeight="1">
      <c r="A34" s="40" t="s">
        <v>37</v>
      </c>
      <c r="B34" s="34">
        <v>68</v>
      </c>
      <c r="C34" s="41"/>
    </row>
    <row r="35" spans="1:3" ht="31.5" customHeight="1">
      <c r="A35" s="40" t="s">
        <v>38</v>
      </c>
      <c r="B35" s="34">
        <v>137</v>
      </c>
      <c r="C35" s="41"/>
    </row>
    <row r="36" spans="1:3" ht="31.5" customHeight="1">
      <c r="A36" s="40" t="s">
        <v>39</v>
      </c>
      <c r="B36" s="34">
        <v>49</v>
      </c>
      <c r="C36" s="41"/>
    </row>
    <row r="37" spans="1:3" ht="31.5" customHeight="1">
      <c r="A37" s="40" t="s">
        <v>40</v>
      </c>
      <c r="B37" s="34">
        <v>100</v>
      </c>
      <c r="C37" s="41"/>
    </row>
    <row r="38" spans="1:3" ht="31.5" customHeight="1">
      <c r="A38" s="40" t="s">
        <v>41</v>
      </c>
      <c r="B38" s="34">
        <v>26</v>
      </c>
      <c r="C38" s="41"/>
    </row>
    <row r="39" spans="1:3" ht="31.5" customHeight="1">
      <c r="A39" s="40" t="s">
        <v>42</v>
      </c>
      <c r="B39" s="34">
        <v>53</v>
      </c>
      <c r="C39" s="41"/>
    </row>
    <row r="40" spans="1:3" ht="31.5" customHeight="1">
      <c r="A40" s="36" t="s">
        <v>43</v>
      </c>
      <c r="B40" s="34">
        <v>14</v>
      </c>
      <c r="C40" s="41"/>
    </row>
    <row r="41" spans="1:3" ht="31.5" customHeight="1">
      <c r="A41" s="36" t="s">
        <v>44</v>
      </c>
      <c r="B41" s="34">
        <v>28</v>
      </c>
      <c r="C41" s="41"/>
    </row>
    <row r="42" spans="1:3" ht="31.5" customHeight="1">
      <c r="A42" s="40" t="s">
        <v>45</v>
      </c>
      <c r="B42" s="34">
        <v>12</v>
      </c>
      <c r="C42" s="41"/>
    </row>
    <row r="43" spans="1:3" ht="31.5" customHeight="1">
      <c r="A43" s="40" t="s">
        <v>46</v>
      </c>
      <c r="B43" s="34">
        <v>23</v>
      </c>
      <c r="C43" s="41"/>
    </row>
    <row r="44" spans="1:3" ht="31.5" customHeight="1">
      <c r="A44" s="40" t="s">
        <v>47</v>
      </c>
      <c r="B44" s="34">
        <v>13</v>
      </c>
      <c r="C44" s="41"/>
    </row>
    <row r="45" spans="1:3" ht="31.5" customHeight="1">
      <c r="A45" s="40" t="s">
        <v>48</v>
      </c>
      <c r="B45" s="42">
        <v>25</v>
      </c>
      <c r="C45" s="43"/>
    </row>
    <row r="46" ht="31.5" customHeight="1"/>
    <row r="47" spans="1:2" s="19" customFormat="1" ht="46.5" customHeight="1">
      <c r="A47" s="22"/>
      <c r="B47" s="20"/>
    </row>
    <row r="48" spans="1:2" s="19" customFormat="1" ht="46.5" customHeight="1">
      <c r="A48" s="22"/>
      <c r="B48" s="20"/>
    </row>
  </sheetData>
  <sheetProtection formatCells="0" selectLockedCells="1"/>
  <mergeCells count="4">
    <mergeCell ref="B1:C1"/>
    <mergeCell ref="A2:A3"/>
    <mergeCell ref="B2:B3"/>
    <mergeCell ref="C2:C3"/>
  </mergeCells>
  <printOptions/>
  <pageMargins left="0.31496062992125984" right="0.31496062992125984" top="0.7480314960629921" bottom="0.7480314960629921" header="0.31496062992125984" footer="0.31496062992125984"/>
  <pageSetup cellComments="asDisplayed" firstPageNumber="0" useFirstPageNumber="1" horizontalDpi="600" verticalDpi="600" orientation="portrait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沼津市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numazumanager</dc:creator>
  <cp:keywords/>
  <dc:description/>
  <cp:lastModifiedBy>numazumanager</cp:lastModifiedBy>
  <cp:lastPrinted>2024-02-29T23:29:10Z</cp:lastPrinted>
  <dcterms:created xsi:type="dcterms:W3CDTF">2024-02-27T06:21:10Z</dcterms:created>
  <dcterms:modified xsi:type="dcterms:W3CDTF">2024-04-12T08:10:56Z</dcterms:modified>
  <cp:category/>
  <cp:version/>
  <cp:contentType/>
  <cp:contentStatus/>
</cp:coreProperties>
</file>